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SMPN 2 BANGOREJO\SISWA\ABSEN\"/>
    </mc:Choice>
  </mc:AlternateContent>
  <xr:revisionPtr revIDLastSave="0" documentId="13_ncr:1_{7FB87A61-97C7-457D-BB9A-03B0C3AF4F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ELAS 9 A-E NEW " sheetId="2" r:id="rId1"/>
    <sheet name="KELAS 8 A-E NEW" sheetId="1" r:id="rId2"/>
    <sheet name="KELAS 7 A-E NEW" sheetId="3" r:id="rId3"/>
  </sheets>
  <definedNames>
    <definedName name="_xlnm.Print_Area" localSheetId="1">'KELAS 8 A-E NEW'!$A$1:$AO$244</definedName>
    <definedName name="_xlnm.Print_Area" localSheetId="0">'KELAS 9 A-E NEW '!$A$1:$AO$205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5" i="1" l="1"/>
  <c r="C134" i="1"/>
  <c r="C89" i="1"/>
  <c r="C201" i="2"/>
  <c r="C230" i="1"/>
  <c r="C216" i="3"/>
  <c r="C215" i="3"/>
  <c r="C173" i="3"/>
  <c r="C172" i="3"/>
  <c r="C128" i="3"/>
  <c r="C127" i="3"/>
  <c r="C84" i="3"/>
  <c r="C83" i="3"/>
  <c r="C41" i="3"/>
  <c r="C40" i="3"/>
  <c r="C231" i="1" l="1"/>
  <c r="C183" i="1"/>
  <c r="C182" i="1"/>
  <c r="C88" i="1"/>
  <c r="C43" i="1"/>
  <c r="C42" i="1"/>
  <c r="C206" i="2" l="1"/>
  <c r="C202" i="2"/>
  <c r="U199" i="2"/>
  <c r="U198" i="2"/>
  <c r="U197" i="2"/>
  <c r="U196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83" i="2"/>
  <c r="U182" i="2"/>
  <c r="U181" i="2"/>
  <c r="U180" i="2"/>
  <c r="U179" i="2"/>
  <c r="U178" i="2"/>
  <c r="U177" i="2"/>
  <c r="U176" i="2"/>
  <c r="U175" i="2"/>
  <c r="U174" i="2"/>
  <c r="U173" i="2"/>
  <c r="U172" i="2"/>
  <c r="C160" i="2"/>
  <c r="C159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C118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99" i="2"/>
  <c r="U98" i="2"/>
  <c r="U97" i="2"/>
  <c r="U96" i="2"/>
  <c r="U95" i="2"/>
  <c r="U94" i="2"/>
  <c r="U93" i="2"/>
  <c r="U92" i="2"/>
  <c r="U91" i="2"/>
  <c r="U90" i="2"/>
  <c r="U89" i="2"/>
  <c r="C77" i="2"/>
  <c r="C76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C37" i="2"/>
  <c r="C36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223" i="1"/>
  <c r="U222" i="1"/>
  <c r="U221" i="1"/>
  <c r="U220" i="1"/>
  <c r="U219" i="1"/>
  <c r="U218" i="1"/>
  <c r="U123" i="1"/>
  <c r="U215" i="1"/>
  <c r="U214" i="1"/>
  <c r="U213" i="1"/>
  <c r="U212" i="1"/>
  <c r="U211" i="1"/>
  <c r="U210" i="1"/>
  <c r="U209" i="1"/>
  <c r="U208" i="1"/>
  <c r="U207" i="1"/>
  <c r="U163" i="1"/>
  <c r="U206" i="1"/>
  <c r="U205" i="1"/>
  <c r="U204" i="1"/>
  <c r="U203" i="1"/>
  <c r="U202" i="1"/>
  <c r="U201" i="1"/>
  <c r="U200" i="1"/>
  <c r="U199" i="1"/>
  <c r="U198" i="1"/>
  <c r="U197" i="1"/>
  <c r="U196" i="1"/>
  <c r="U172" i="1"/>
  <c r="U216" i="1"/>
  <c r="U171" i="1"/>
  <c r="U170" i="1"/>
  <c r="U169" i="1"/>
  <c r="U168" i="1"/>
  <c r="U167" i="1"/>
  <c r="U166" i="1"/>
  <c r="U165" i="1"/>
  <c r="U164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27" i="1"/>
  <c r="U126" i="1"/>
  <c r="U125" i="1"/>
  <c r="U124" i="1"/>
  <c r="U217" i="1"/>
  <c r="U122" i="1"/>
  <c r="U121" i="1"/>
  <c r="U120" i="1"/>
  <c r="U119" i="1"/>
  <c r="U118" i="1"/>
  <c r="U117" i="1"/>
  <c r="U116" i="1"/>
  <c r="U115" i="1"/>
  <c r="U114" i="1"/>
  <c r="U113" i="1"/>
  <c r="U111" i="1"/>
  <c r="U110" i="1"/>
  <c r="U108" i="1"/>
  <c r="U107" i="1"/>
  <c r="U106" i="1"/>
  <c r="U105" i="1"/>
  <c r="U104" i="1"/>
  <c r="U103" i="1"/>
  <c r="U102" i="1"/>
  <c r="U101" i="1"/>
  <c r="U79" i="1"/>
  <c r="U78" i="1"/>
  <c r="U53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</calcChain>
</file>

<file path=xl/sharedStrings.xml><?xml version="1.0" encoding="utf-8"?>
<sst xmlns="http://schemas.openxmlformats.org/spreadsheetml/2006/main" count="2344" uniqueCount="982">
  <si>
    <t>DAFTAR ABSENSI SISWA</t>
  </si>
  <si>
    <t>SMP NEGERI 2 BANGOREJO</t>
  </si>
  <si>
    <t>TAHUN PELAJARAN 2025/2026</t>
  </si>
  <si>
    <t>NO</t>
  </si>
  <si>
    <t>NIS</t>
  </si>
  <si>
    <t>NISN</t>
  </si>
  <si>
    <t>NAMA SISWA</t>
  </si>
  <si>
    <t>MATA PELAJARAN</t>
  </si>
  <si>
    <t>Ketidakhadiran</t>
  </si>
  <si>
    <t>SEMENTARA</t>
  </si>
  <si>
    <t>L/P</t>
  </si>
  <si>
    <t>KEHADIRAN</t>
  </si>
  <si>
    <t>KET</t>
  </si>
  <si>
    <t>Sakit</t>
  </si>
  <si>
    <t>Izin</t>
  </si>
  <si>
    <t>Alpa</t>
  </si>
  <si>
    <t>JMLH</t>
  </si>
  <si>
    <t>RANGKING KELAS</t>
  </si>
  <si>
    <t>KELAS</t>
  </si>
  <si>
    <t>RANK PARALEL</t>
  </si>
  <si>
    <t>S</t>
  </si>
  <si>
    <t>I</t>
  </si>
  <si>
    <t>A</t>
  </si>
  <si>
    <t>0109445615</t>
  </si>
  <si>
    <t>ADIRA AGUSTINA</t>
  </si>
  <si>
    <t>0099326818</t>
  </si>
  <si>
    <t>7B</t>
  </si>
  <si>
    <t>P</t>
  </si>
  <si>
    <t>0109560288</t>
  </si>
  <si>
    <t>AHMAD AMIRUDIN</t>
  </si>
  <si>
    <t>0103352803</t>
  </si>
  <si>
    <t>7D</t>
  </si>
  <si>
    <t>L</t>
  </si>
  <si>
    <t>0103746689</t>
  </si>
  <si>
    <t>ALDINO DEAL FRANC</t>
  </si>
  <si>
    <t>0102008732</t>
  </si>
  <si>
    <t>7A</t>
  </si>
  <si>
    <t>0112410369</t>
  </si>
  <si>
    <t>ARUM VINAN SARI</t>
  </si>
  <si>
    <t>7C</t>
  </si>
  <si>
    <t>0104768349</t>
  </si>
  <si>
    <t>BIMA TIRTA AGASTA</t>
  </si>
  <si>
    <t>0106773354</t>
  </si>
  <si>
    <t>0102261905</t>
  </si>
  <si>
    <t>0115261407</t>
  </si>
  <si>
    <t>7E</t>
  </si>
  <si>
    <t>0115460075</t>
  </si>
  <si>
    <t>CYNTIA EVELINA PUTRI</t>
  </si>
  <si>
    <t>0107823502</t>
  </si>
  <si>
    <t>DIVYA SEPTRIASA RAHMADANI</t>
  </si>
  <si>
    <t>0109499720</t>
  </si>
  <si>
    <t>0107705764</t>
  </si>
  <si>
    <t>DOMAS PRASETYA DARMA PUTRA</t>
  </si>
  <si>
    <t>0102087927</t>
  </si>
  <si>
    <t>0111168320</t>
  </si>
  <si>
    <t>FIRGA GENTA SETIYAWAN</t>
  </si>
  <si>
    <t>0118493392</t>
  </si>
  <si>
    <t>GYTHA ADZANIA FAIRUS</t>
  </si>
  <si>
    <t>0101252879</t>
  </si>
  <si>
    <t>0116050727</t>
  </si>
  <si>
    <t>HIDAYATUL HUSNA</t>
  </si>
  <si>
    <t>0108511155</t>
  </si>
  <si>
    <t>0119204475</t>
  </si>
  <si>
    <t>JUANG CAHYA SASMITA</t>
  </si>
  <si>
    <t>0097836423</t>
  </si>
  <si>
    <t>0119247011</t>
  </si>
  <si>
    <t>KANNA ANISA JABBAR</t>
  </si>
  <si>
    <t>0104997008</t>
  </si>
  <si>
    <t>0104674590</t>
  </si>
  <si>
    <t>LUTVI PUTRI RAHMADHANI</t>
  </si>
  <si>
    <t>0105521813</t>
  </si>
  <si>
    <t>0119683353</t>
  </si>
  <si>
    <t>M. NIZAM ZACKY A.</t>
  </si>
  <si>
    <t>0107981091</t>
  </si>
  <si>
    <t>0119190426</t>
  </si>
  <si>
    <t>0106816205</t>
  </si>
  <si>
    <t>0105861956</t>
  </si>
  <si>
    <t>MUHAMAD KHOIRUL ANAM</t>
  </si>
  <si>
    <t>0105874055</t>
  </si>
  <si>
    <t>0101115582</t>
  </si>
  <si>
    <t>NONI KIRANIA DEVI</t>
  </si>
  <si>
    <t>0102962832</t>
  </si>
  <si>
    <t>OKTATA HERFIAN ANDITIA</t>
  </si>
  <si>
    <t>0109084829</t>
  </si>
  <si>
    <t>0114608287</t>
  </si>
  <si>
    <t>RANGGA UHFA APRILIO</t>
  </si>
  <si>
    <t>0106474837</t>
  </si>
  <si>
    <t>SAFIRA AULYA</t>
  </si>
  <si>
    <t>0107981971</t>
  </si>
  <si>
    <t>0111308098</t>
  </si>
  <si>
    <t>SHENDY HARIS PRASETYA</t>
  </si>
  <si>
    <t>0118883050</t>
  </si>
  <si>
    <t>SILVI ANDI RATNA</t>
  </si>
  <si>
    <t>0114147476</t>
  </si>
  <si>
    <t>0112345610</t>
  </si>
  <si>
    <t>SYIFA AFKARINA SETYAWAN</t>
  </si>
  <si>
    <t>VIKRO KASYA FANO</t>
  </si>
  <si>
    <t>0106710870</t>
  </si>
  <si>
    <t>0105400252</t>
  </si>
  <si>
    <t>VIVIN SOFIA KAUFATUL</t>
  </si>
  <si>
    <t>0109214926</t>
  </si>
  <si>
    <t>VIYAN NUR ALAMSYAH</t>
  </si>
  <si>
    <t>0117383671</t>
  </si>
  <si>
    <t>WALI KELAS</t>
  </si>
  <si>
    <t>JML</t>
  </si>
  <si>
    <t>AHMAD SYAMSUL ARIFIN, S.Pd</t>
  </si>
  <si>
    <t>NIP. -</t>
  </si>
  <si>
    <t>0107863070</t>
  </si>
  <si>
    <t>ABEL RAMADHANI WIJAYA</t>
  </si>
  <si>
    <t>0114589463</t>
  </si>
  <si>
    <t>ARVISTA DHEA ARTAMEVIA</t>
  </si>
  <si>
    <t>0118509750</t>
  </si>
  <si>
    <t>0109219414</t>
  </si>
  <si>
    <t>AULIA PUTRI RAHAYU</t>
  </si>
  <si>
    <t>0108773979</t>
  </si>
  <si>
    <t>BANU PAMUNGKAS</t>
  </si>
  <si>
    <t>0107808564</t>
  </si>
  <si>
    <t>BAYU ARDIANSYAH</t>
  </si>
  <si>
    <t>0102110523</t>
  </si>
  <si>
    <t>0101500082</t>
  </si>
  <si>
    <t>CHIKA ARTIKASARI</t>
  </si>
  <si>
    <t>0112843264</t>
  </si>
  <si>
    <t>DAFFA MAULANA IBRAHIM</t>
  </si>
  <si>
    <t>0112310842</t>
  </si>
  <si>
    <t>DEVIA MAULIA FADILLA</t>
  </si>
  <si>
    <t>0094660431</t>
  </si>
  <si>
    <t>DEVITA ANGGRAINI</t>
  </si>
  <si>
    <t>0102721587</t>
  </si>
  <si>
    <t>DILA NYNDA HAFIZA</t>
  </si>
  <si>
    <t>0102884039</t>
  </si>
  <si>
    <t>0105663834</t>
  </si>
  <si>
    <t>DITA TRI APRILIYA</t>
  </si>
  <si>
    <t>0101740120</t>
  </si>
  <si>
    <t>0109469734</t>
  </si>
  <si>
    <t>FERDIANSYAH</t>
  </si>
  <si>
    <t>0101279171</t>
  </si>
  <si>
    <t>0115710484</t>
  </si>
  <si>
    <t>FRANZEGO BAMA AZZAHRO</t>
  </si>
  <si>
    <t>0104010352</t>
  </si>
  <si>
    <t>HENI HENING PRASASTI</t>
  </si>
  <si>
    <t>0101347369</t>
  </si>
  <si>
    <t>0109289610</t>
  </si>
  <si>
    <t>INEZ TIARA DEWANTY</t>
  </si>
  <si>
    <t>0107007743</t>
  </si>
  <si>
    <t>LOVELY NUR HAYATI</t>
  </si>
  <si>
    <t>0102343315</t>
  </si>
  <si>
    <t>MOHAMAD DEBAS GENTARO</t>
  </si>
  <si>
    <t>0087088886</t>
  </si>
  <si>
    <t>MOHAMMAD HILMI AZIZI</t>
  </si>
  <si>
    <t>0109602004</t>
  </si>
  <si>
    <t>0118112478</t>
  </si>
  <si>
    <t>MUHAMMAD NAZRIL ILHAM</t>
  </si>
  <si>
    <t>0106203791</t>
  </si>
  <si>
    <t>MUHAMMAD WAHYU AFANDI</t>
  </si>
  <si>
    <t>0107091666</t>
  </si>
  <si>
    <t>0108951029</t>
  </si>
  <si>
    <t>RAHMA SALSABILA PUTRI</t>
  </si>
  <si>
    <t>0096358095</t>
  </si>
  <si>
    <t>0102346090</t>
  </si>
  <si>
    <t>RAIHAN ARYA PRANATA</t>
  </si>
  <si>
    <t>0138800572</t>
  </si>
  <si>
    <t>SHIH CHUN CHEN</t>
  </si>
  <si>
    <t>0116311618</t>
  </si>
  <si>
    <t>0113352820</t>
  </si>
  <si>
    <t>VILDA MARTIKA ANJANI</t>
  </si>
  <si>
    <t>0107042648</t>
  </si>
  <si>
    <t>WAHYU SAPUTRA</t>
  </si>
  <si>
    <t>0115713357</t>
  </si>
  <si>
    <t>YUSUF MAULANA</t>
  </si>
  <si>
    <t>0113568916</t>
  </si>
  <si>
    <t>ZEBE XENALINTAR</t>
  </si>
  <si>
    <t>0113713924</t>
  </si>
  <si>
    <t>ZIVANA OLIVIA PUTRI</t>
  </si>
  <si>
    <t>0115718282</t>
  </si>
  <si>
    <t>MAYANG EKA ISRANI. S.Pd.</t>
  </si>
  <si>
    <t>0112933993</t>
  </si>
  <si>
    <t>AISHA QUTROTU AINI</t>
  </si>
  <si>
    <t>ALVIN JOHAN PRASETYO</t>
  </si>
  <si>
    <t>0109955461</t>
  </si>
  <si>
    <t>ANDRA RISTAN</t>
  </si>
  <si>
    <t>0105224374</t>
  </si>
  <si>
    <t>ARYA ARDI NATA PUTRA</t>
  </si>
  <si>
    <t>0105176126</t>
  </si>
  <si>
    <t>AULYA NURFAHRANI</t>
  </si>
  <si>
    <t>0116737352</t>
  </si>
  <si>
    <t>0104626811</t>
  </si>
  <si>
    <t>0101577799</t>
  </si>
  <si>
    <t>AYUN FITRI LESTARI</t>
  </si>
  <si>
    <t>AYUNDA ERMY ISWAHYUDI</t>
  </si>
  <si>
    <t>DIAH AYU PITALOKA</t>
  </si>
  <si>
    <t>0104171184</t>
  </si>
  <si>
    <t>0106987277</t>
  </si>
  <si>
    <t>ERICK KURNIAWAN</t>
  </si>
  <si>
    <t>0113855556</t>
  </si>
  <si>
    <t>0101452904</t>
  </si>
  <si>
    <t>FIRDAUS LAILI RAMADANI</t>
  </si>
  <si>
    <t>0109839799</t>
  </si>
  <si>
    <t>0114198384</t>
  </si>
  <si>
    <t>HIKMATUL MAULIDIA</t>
  </si>
  <si>
    <t>0105506681</t>
  </si>
  <si>
    <t>0104564496</t>
  </si>
  <si>
    <t>INGGAR MAULANA</t>
  </si>
  <si>
    <t>0115731162</t>
  </si>
  <si>
    <t>JANEETA AYU CAHYA RAMADHANI</t>
  </si>
  <si>
    <t>JESVIA NUR QORITA</t>
  </si>
  <si>
    <t>0108021658</t>
  </si>
  <si>
    <t>KRISNA TRI ADI PANGESTU</t>
  </si>
  <si>
    <t>0094704187</t>
  </si>
  <si>
    <t>LATIFATUS SA'DIYAH</t>
  </si>
  <si>
    <t>0093065422</t>
  </si>
  <si>
    <t>0115361950</t>
  </si>
  <si>
    <t>M ALVIN RAFA GUMILANG</t>
  </si>
  <si>
    <t>0109758818</t>
  </si>
  <si>
    <t>MARVEL ADITYA SAPUTRA</t>
  </si>
  <si>
    <t>0108387977</t>
  </si>
  <si>
    <t>0106410812</t>
  </si>
  <si>
    <t>NITA AULIA RAMADANI</t>
  </si>
  <si>
    <t>0109454183</t>
  </si>
  <si>
    <t>0104020489</t>
  </si>
  <si>
    <t>RAFA EKA WARDHANA</t>
  </si>
  <si>
    <t>REZTY REGITA JULIA VERNANDA</t>
  </si>
  <si>
    <t>SABILLA ANISA ALFITRIANINGSIH</t>
  </si>
  <si>
    <t>0109828011</t>
  </si>
  <si>
    <t>SHELVIA ARIYANTI</t>
  </si>
  <si>
    <t>0108077128</t>
  </si>
  <si>
    <t>VICKY HENDRAWAN</t>
  </si>
  <si>
    <t>0111825671</t>
  </si>
  <si>
    <t>VITO VEBRIANSAH</t>
  </si>
  <si>
    <t>3108539955</t>
  </si>
  <si>
    <t>ALAM SURYA NUGRAHA</t>
  </si>
  <si>
    <t>0101426962</t>
  </si>
  <si>
    <t>ALAN VIAN ALFREDO</t>
  </si>
  <si>
    <t>0105929798</t>
  </si>
  <si>
    <t>ALBERT GILANG ARDIANSYAH</t>
  </si>
  <si>
    <t>ALIVIO FABIAN UZIEL</t>
  </si>
  <si>
    <t>0109566104</t>
  </si>
  <si>
    <t>ANDIS NOVIYANTO</t>
  </si>
  <si>
    <t>0102394289</t>
  </si>
  <si>
    <t>ANGELA KEISYA ERCHIVA</t>
  </si>
  <si>
    <t>ANGGA ANANDA SETYA BUDI</t>
  </si>
  <si>
    <t>0105739877</t>
  </si>
  <si>
    <t>AURA NOVELDA SAGITA</t>
  </si>
  <si>
    <t>AZAM TRI HARTANA WIYANTO</t>
  </si>
  <si>
    <t>0113621443</t>
  </si>
  <si>
    <t>AZSYA ASZAHRA SYAHROTUSITA</t>
  </si>
  <si>
    <t>0114831059</t>
  </si>
  <si>
    <t>BELLA AYUNDA SARI</t>
  </si>
  <si>
    <t>0105531370</t>
  </si>
  <si>
    <t>0109435217</t>
  </si>
  <si>
    <t>CANTIKA DEBYA PASHA</t>
  </si>
  <si>
    <t>DIKO SUWIDIANO PUTRA</t>
  </si>
  <si>
    <t>0101859813</t>
  </si>
  <si>
    <t>DINAR APRILIA SETIAWAN</t>
  </si>
  <si>
    <t>FAWAID AL WIFARI</t>
  </si>
  <si>
    <t>FITRA VARA DHUVA</t>
  </si>
  <si>
    <t>0105835085</t>
  </si>
  <si>
    <t>GILANG SAPUTRA</t>
  </si>
  <si>
    <t>IGO ADI PERMANA</t>
  </si>
  <si>
    <t>MANDA ARSITA PUTRI</t>
  </si>
  <si>
    <t>MAY FIZHA ANGGRAINI</t>
  </si>
  <si>
    <t>3102133111</t>
  </si>
  <si>
    <t>0089278163</t>
  </si>
  <si>
    <t>MUHAMMAD AGUNG EFENDI</t>
  </si>
  <si>
    <t>NADIAH KHAIRUNISA</t>
  </si>
  <si>
    <t>NIWANG JATI KUSUMA</t>
  </si>
  <si>
    <t>0105337948</t>
  </si>
  <si>
    <t>0097565551</t>
  </si>
  <si>
    <t>RADISTA SINTYA BELLA</t>
  </si>
  <si>
    <t>0102403614</t>
  </si>
  <si>
    <t>RASYA ADILLA RAFFAGHANI</t>
  </si>
  <si>
    <t>RIZKY WAHYU SAPUTRA</t>
  </si>
  <si>
    <t>suryanti</t>
  </si>
  <si>
    <t>0101087344</t>
  </si>
  <si>
    <t>ZAHRA FARDA WAJALA</t>
  </si>
  <si>
    <t>ERWINDA VIANTASARI, M.Pd.</t>
  </si>
  <si>
    <t>0108447525</t>
  </si>
  <si>
    <t>ABU WILDAN</t>
  </si>
  <si>
    <t>0093158501</t>
  </si>
  <si>
    <t>ACHMAD RAFA SYAH PUTRA</t>
  </si>
  <si>
    <t>AGUS SETIAWAN</t>
  </si>
  <si>
    <t>AIDA SYAHRIZAH AKBAR</t>
  </si>
  <si>
    <t>ALFAN ZIDAN FADHILAH</t>
  </si>
  <si>
    <t>AMANDA INES MUSTIKA QUIN</t>
  </si>
  <si>
    <t>3146768121</t>
  </si>
  <si>
    <t>ARUM MAULA</t>
  </si>
  <si>
    <t>3100839237</t>
  </si>
  <si>
    <t>CHEREN ZYABILA PUTRI</t>
  </si>
  <si>
    <t>CHERIL ANGGARA</t>
  </si>
  <si>
    <t>DAMARWULAN</t>
  </si>
  <si>
    <t>0117017566</t>
  </si>
  <si>
    <t>DEBRINA PUTRI JINGGA</t>
  </si>
  <si>
    <t>DIMAS FALENTINO FEBRIAN</t>
  </si>
  <si>
    <t>EVELIN RIZKI PUTRI ERNANDA</t>
  </si>
  <si>
    <t>0105477584</t>
  </si>
  <si>
    <t>FARAH AMIRAH ZAIN</t>
  </si>
  <si>
    <t>FAREL TAKIO</t>
  </si>
  <si>
    <t>FATHAN RIDHO PRASETYO</t>
  </si>
  <si>
    <t>0119820707</t>
  </si>
  <si>
    <t>GALUH DWI MARCHYA MAULIDA</t>
  </si>
  <si>
    <t>GHANIYA AZEMA</t>
  </si>
  <si>
    <t>ILHAM ANGGA PUTRA PRATAMA</t>
  </si>
  <si>
    <t>JUAN CAHYA SASMITA</t>
  </si>
  <si>
    <t>0105526966</t>
  </si>
  <si>
    <t>MUSTOFA AL GHIFFARY HABIBI</t>
  </si>
  <si>
    <t>PUTRI YUNITA ARTA DEA</t>
  </si>
  <si>
    <t>SINTYA NOVIA TANTRI</t>
  </si>
  <si>
    <t>0106049840</t>
  </si>
  <si>
    <t>TIRTA DANDI</t>
  </si>
  <si>
    <t>VANIKO MAULANA IBRAHIM</t>
  </si>
  <si>
    <t>ZIVANI VANESA PUTRI</t>
  </si>
  <si>
    <t>muhammad syamsul arifin</t>
  </si>
  <si>
    <t>RATNA INDRA SARI, S.Pd.</t>
  </si>
  <si>
    <t>Dra. SURYANTI</t>
  </si>
  <si>
    <t>NIP. 196808101999032006</t>
  </si>
  <si>
    <t>BIBIT SRIYUNI, S.Pd.</t>
  </si>
  <si>
    <t>NIP. 196606061989012007</t>
  </si>
  <si>
    <t>NIP. 196912201998022004</t>
  </si>
  <si>
    <t>NI'MATUS SHOLIHAH, S.Pd.</t>
  </si>
  <si>
    <t>INGGIT FITRI KURNIANINGSIH, S.Pd.</t>
  </si>
  <si>
    <t>ULDA FIYASTUTI, S.Pd.</t>
  </si>
  <si>
    <t>NIP. 198304152023212012</t>
  </si>
  <si>
    <t>RISMA LISYANA YUNI ARIESTA, S.Pd.</t>
  </si>
  <si>
    <t>AHMAD REKHAN KHAUDI</t>
  </si>
  <si>
    <t>AILA SALSABILA AGNETA TIFANI</t>
  </si>
  <si>
    <t>ANINDYA PUTRI GISELA</t>
  </si>
  <si>
    <t>AWWAB ATHAR RINANGKU</t>
  </si>
  <si>
    <t>AYU JULIA ASNA SAPUTRI</t>
  </si>
  <si>
    <t>BRIYAN SURYA RAMADHAN</t>
  </si>
  <si>
    <t>CANTIKA DWI ALISYA</t>
  </si>
  <si>
    <t>DEVITA NAURA AYUNEHA</t>
  </si>
  <si>
    <t>ERA WIDIANA</t>
  </si>
  <si>
    <t>FABIANSYAH GALIH RAMADANI</t>
  </si>
  <si>
    <t>HAYDEN ERNEST PRADIPA</t>
  </si>
  <si>
    <t>JINGGA ANGGUN MAWARNI</t>
  </si>
  <si>
    <t>KELVIN IZZUL HANIF</t>
  </si>
  <si>
    <t>KENZO ALFARO DWI SWARDANA</t>
  </si>
  <si>
    <t>LIVIA GADIS CAHYA DARAWANGI</t>
  </si>
  <si>
    <t>MALIFANIA OKTAIRA PUTRI</t>
  </si>
  <si>
    <t>MUHAMAD GIBRAN ATHALLA</t>
  </si>
  <si>
    <t>MUHAMMAD MIFTAKHUL HUDA</t>
  </si>
  <si>
    <t>MUHAMMAD OKTAVIA AIRLANGGA</t>
  </si>
  <si>
    <t>NENDRA ADI SAPUTRA</t>
  </si>
  <si>
    <t>NOVITA DIAH AYU LESTARI</t>
  </si>
  <si>
    <t>RANI AMELIA</t>
  </si>
  <si>
    <t>REFAN NURHIDAYAT</t>
  </si>
  <si>
    <t>RHEZA OKTAVIANO</t>
  </si>
  <si>
    <t>RIO FERNANDO</t>
  </si>
  <si>
    <t>RIZAL RIZKI NASRULLAH</t>
  </si>
  <si>
    <t>RIZKI MULIYANI</t>
  </si>
  <si>
    <t>SABRINA JANUANITA KRISTIANI</t>
  </si>
  <si>
    <t>SAFIKA APRILIA FAZRIANTI</t>
  </si>
  <si>
    <t>SUZAN ANDREWYNA CANDRA</t>
  </si>
  <si>
    <t>TITO FEBRIANTO</t>
  </si>
  <si>
    <t>VICTOR MARVELINO RAMADANI</t>
  </si>
  <si>
    <t>0113997362</t>
  </si>
  <si>
    <t>0114793775</t>
  </si>
  <si>
    <t>0111409129</t>
  </si>
  <si>
    <t>0114745408</t>
  </si>
  <si>
    <t>0114394638</t>
  </si>
  <si>
    <t>0118977176</t>
  </si>
  <si>
    <t>0117661362</t>
  </si>
  <si>
    <t>0119381840</t>
  </si>
  <si>
    <t>0111079442</t>
  </si>
  <si>
    <t>0112994797</t>
  </si>
  <si>
    <t>0105230662</t>
  </si>
  <si>
    <t>0121866118</t>
  </si>
  <si>
    <t>0121937769</t>
  </si>
  <si>
    <t>0128672919</t>
  </si>
  <si>
    <t>0123266357</t>
  </si>
  <si>
    <t>0119662772</t>
  </si>
  <si>
    <t>0118611444</t>
  </si>
  <si>
    <t>0112559873</t>
  </si>
  <si>
    <t>0129449238</t>
  </si>
  <si>
    <t>0108392388</t>
  </si>
  <si>
    <t>0126248964</t>
  </si>
  <si>
    <t>0121940599</t>
  </si>
  <si>
    <t>0115465665</t>
  </si>
  <si>
    <t>0128665485</t>
  </si>
  <si>
    <t>0125502993</t>
  </si>
  <si>
    <t>0116813266</t>
  </si>
  <si>
    <t>0146436686</t>
  </si>
  <si>
    <t>0118395353</t>
  </si>
  <si>
    <t>0113969790</t>
  </si>
  <si>
    <t>0123866948</t>
  </si>
  <si>
    <t>0111953408</t>
  </si>
  <si>
    <t>0127642314</t>
  </si>
  <si>
    <t>ALIFAH NUR RIZQI AZZAHRA</t>
  </si>
  <si>
    <t>ALIVIA DIAS UTAMI</t>
  </si>
  <si>
    <t>ASIFA SEPRITIANA MAHARANI</t>
  </si>
  <si>
    <t>ATIKA AFITDIYA SELLY</t>
  </si>
  <si>
    <t>AULIA NAZWA PUTRI</t>
  </si>
  <si>
    <t>AYU PITA RAHMAWATI</t>
  </si>
  <si>
    <t>DAVIQ RAMADHAN MAULANA</t>
  </si>
  <si>
    <t>DIMAS JELANG RAMADHANI</t>
  </si>
  <si>
    <t>ELSA AYULYRA SARI</t>
  </si>
  <si>
    <t>GESANG AJI GUMILANG</t>
  </si>
  <si>
    <t>IQBAL GALIH MAHENDRA HARIONO</t>
  </si>
  <si>
    <t>JENIVA CHERILOVENA</t>
  </si>
  <si>
    <t>JERRY RILLANDRI OKTAVIAN</t>
  </si>
  <si>
    <t>JESIKA DWI AULIA</t>
  </si>
  <si>
    <t>KENZO ALDIMAS APRILIO</t>
  </si>
  <si>
    <t>MAYTA YEKTI ANGGRAINI</t>
  </si>
  <si>
    <t>MOCH. FIQHRI MAULANA</t>
  </si>
  <si>
    <t>MOHAMAD RISQI</t>
  </si>
  <si>
    <t>MOHAMMAD SUNAN AKBAR</t>
  </si>
  <si>
    <t>MUHAMMAD RAFFI</t>
  </si>
  <si>
    <t>MUHAMMAD WAHYU DWI ANDHIKA</t>
  </si>
  <si>
    <t>NUCKY ANANDA ARFANDI</t>
  </si>
  <si>
    <t>RADITYA INDRA DWI LESMANA</t>
  </si>
  <si>
    <t>RAFAEL BRIAN PRATAMA</t>
  </si>
  <si>
    <t>AHMAD FAHRI ARDIANSYAH</t>
  </si>
  <si>
    <t>REFAN AFINO EKA SAPUTRA</t>
  </si>
  <si>
    <t>REZA GUNAWAN</t>
  </si>
  <si>
    <t>RIDHO MAYKO KURNIAWAN</t>
  </si>
  <si>
    <t>RIZQI DINA SAFITRI</t>
  </si>
  <si>
    <t>SAQILLA ALYA ZALFA</t>
  </si>
  <si>
    <t>TASYA LAURA SABELLA</t>
  </si>
  <si>
    <t>ZAHRA DEVITASARI</t>
  </si>
  <si>
    <t>ZHAFIRAH AZZAHRA SURYADI</t>
  </si>
  <si>
    <t>0121350389</t>
  </si>
  <si>
    <t>0128063209</t>
  </si>
  <si>
    <t>0116309390</t>
  </si>
  <si>
    <t>0118270983</t>
  </si>
  <si>
    <t>0117533690</t>
  </si>
  <si>
    <t>0119831175</t>
  </si>
  <si>
    <t>0117274641</t>
  </si>
  <si>
    <t>0118794416</t>
  </si>
  <si>
    <t>0121222363</t>
  </si>
  <si>
    <t>0124442758</t>
  </si>
  <si>
    <t>0117845979</t>
  </si>
  <si>
    <t>0111327743</t>
  </si>
  <si>
    <t>0115409940</t>
  </si>
  <si>
    <t>0122639551</t>
  </si>
  <si>
    <t>0122068802</t>
  </si>
  <si>
    <t>0113495677</t>
  </si>
  <si>
    <t>0111089955</t>
  </si>
  <si>
    <t>0113001022</t>
  </si>
  <si>
    <t>0111972681</t>
  </si>
  <si>
    <t>0116965625</t>
  </si>
  <si>
    <t>0112764139</t>
  </si>
  <si>
    <t>0118808397</t>
  </si>
  <si>
    <t>0115762644</t>
  </si>
  <si>
    <t>0128736769</t>
  </si>
  <si>
    <t>0116102504</t>
  </si>
  <si>
    <t>0127119367</t>
  </si>
  <si>
    <t>0122948054</t>
  </si>
  <si>
    <t>0115361764</t>
  </si>
  <si>
    <t>0116689196</t>
  </si>
  <si>
    <t>0112906221</t>
  </si>
  <si>
    <t>0113123893</t>
  </si>
  <si>
    <t>0122347788</t>
  </si>
  <si>
    <t>AHMAD DIYAUL HAQ</t>
  </si>
  <si>
    <t>ALDO FEBRIANTO</t>
  </si>
  <si>
    <t>ANSYORUF MUCHLAS YULIANTO</t>
  </si>
  <si>
    <t>ARIS BAGUS SETYAWAN</t>
  </si>
  <si>
    <t>BELLA ARTA DWIKNO</t>
  </si>
  <si>
    <t>DAYU IMELDA</t>
  </si>
  <si>
    <t>DWI AULIANA VIKA</t>
  </si>
  <si>
    <t>ELSA CAHYA BUDIANINGSIH</t>
  </si>
  <si>
    <t>FIQIE ANANDA ADHI PUTRA</t>
  </si>
  <si>
    <t>GEISYA NILA SARI</t>
  </si>
  <si>
    <t>HAFIZ INDRA SATRIA MAULANA</t>
  </si>
  <si>
    <t>KIRANIA AZZAHRA SETIAWAN</t>
  </si>
  <si>
    <t>KRISNA RAMADHANI</t>
  </si>
  <si>
    <t>MOH. DAFFA HERMANSYAH.</t>
  </si>
  <si>
    <t>MOHAMMAD RAFAEL</t>
  </si>
  <si>
    <t>MUHAMMAD FATHIR AS SABRI</t>
  </si>
  <si>
    <t>NADHIRA IZZA AIDA</t>
  </si>
  <si>
    <t>NOVAN DWI PUTRA SCOR VRIO</t>
  </si>
  <si>
    <t>PUTRI WAHYUNI</t>
  </si>
  <si>
    <t>RAFFASYA BARA ADHA RAYHAN</t>
  </si>
  <si>
    <t>RAUF FIRMANTA EL HUDA</t>
  </si>
  <si>
    <t>REIHAN ADEPUTRA JULIANTIKO</t>
  </si>
  <si>
    <t>RONAL PANDU PRABASWARA</t>
  </si>
  <si>
    <t>SHAFA TASYA KHAMILA</t>
  </si>
  <si>
    <t>SILVI PUTRI AMBARWATI</t>
  </si>
  <si>
    <t>SOFIA RAHMADANI</t>
  </si>
  <si>
    <t>TESYAR ADI PRATAMA</t>
  </si>
  <si>
    <t>YUMNA AISYAH ANGGILIA</t>
  </si>
  <si>
    <t>ZHAVINA ANGGRAINI PUTRI</t>
  </si>
  <si>
    <t>0116239203</t>
  </si>
  <si>
    <t>0124536946</t>
  </si>
  <si>
    <t>0115079437</t>
  </si>
  <si>
    <t>0113838142</t>
  </si>
  <si>
    <t>0111589285</t>
  </si>
  <si>
    <t>0118384077</t>
  </si>
  <si>
    <t>0117309157</t>
  </si>
  <si>
    <t>0118322638</t>
  </si>
  <si>
    <t>0127434121</t>
  </si>
  <si>
    <t>0111137308</t>
  </si>
  <si>
    <t>0129273257</t>
  </si>
  <si>
    <t>0128133532</t>
  </si>
  <si>
    <t>0124986261</t>
  </si>
  <si>
    <t>0116806200</t>
  </si>
  <si>
    <t>0127673538</t>
  </si>
  <si>
    <t>0117127951</t>
  </si>
  <si>
    <t>0129522073</t>
  </si>
  <si>
    <t>0111694605</t>
  </si>
  <si>
    <t>0113005546</t>
  </si>
  <si>
    <t>0117078628</t>
  </si>
  <si>
    <t>0124326126</t>
  </si>
  <si>
    <t>0114091538</t>
  </si>
  <si>
    <t>0119811682</t>
  </si>
  <si>
    <t>0124534782</t>
  </si>
  <si>
    <t>0123199152</t>
  </si>
  <si>
    <t>0117177388</t>
  </si>
  <si>
    <t>0118293683</t>
  </si>
  <si>
    <t>0125333663</t>
  </si>
  <si>
    <t>0112719083</t>
  </si>
  <si>
    <t>0124227149</t>
  </si>
  <si>
    <t>0128129730</t>
  </si>
  <si>
    <t>AIRRY ISDAM SAMUDERA</t>
  </si>
  <si>
    <t>ANDINI NAORA BRIGITHAWILLY</t>
  </si>
  <si>
    <t>ANGZALA RAHMAN ACHMAD RAMADHAN</t>
  </si>
  <si>
    <t>ARYA IBNU FIZABIL</t>
  </si>
  <si>
    <t>AULYA ROMDIATI</t>
  </si>
  <si>
    <t>BALQIS NUR FATIHA ISLAM</t>
  </si>
  <si>
    <t>CANTIKA RAHMAWATI</t>
  </si>
  <si>
    <t>DANIELA CLOURIS PUTRI PRASETYO</t>
  </si>
  <si>
    <t>ELING FADILA</t>
  </si>
  <si>
    <t>ELVARISTA AGRIS RAMADHANI</t>
  </si>
  <si>
    <t>FAHREJI JOVAN EFENDI</t>
  </si>
  <si>
    <t>FARADILA OKTAVIA</t>
  </si>
  <si>
    <t>FARHAN RAMADHANI</t>
  </si>
  <si>
    <t>FAZA NUR ASYIFA</t>
  </si>
  <si>
    <t>FERNANDO HIGUAIN</t>
  </si>
  <si>
    <t>GUSTI ALFAJAR</t>
  </si>
  <si>
    <t>JESICO FERDINAN WIRA SAPUTRA</t>
  </si>
  <si>
    <t>LINDU ADJI PANGESTU</t>
  </si>
  <si>
    <t>MUHAMMAD FAHRI FRANANDA ALFAROBI</t>
  </si>
  <si>
    <t>MUHAMMAD XYLON</t>
  </si>
  <si>
    <t>NADIA ZAHSY</t>
  </si>
  <si>
    <t>NAULANDRA AGATHA AVARISKY</t>
  </si>
  <si>
    <t>OGIK ALPIANO</t>
  </si>
  <si>
    <t>RANGGADITA GARUDA GIWANGKARA</t>
  </si>
  <si>
    <t>RANU MISFAUL JAMIAN</t>
  </si>
  <si>
    <t>REZA ARI ADI PRATAMA</t>
  </si>
  <si>
    <t>RIFQI NANDA OKTAVIANO</t>
  </si>
  <si>
    <t>SHASHY LOCKA SHASMITA JENAR</t>
  </si>
  <si>
    <t>VARDA MEICHA NATANIA AZ-ZAHRA</t>
  </si>
  <si>
    <t>VELLITA AULIA AZAHRA</t>
  </si>
  <si>
    <t>VIYONA NABELLA SUCIYATI</t>
  </si>
  <si>
    <t>YUNIAR EKA PUTRI</t>
  </si>
  <si>
    <t>0117145402</t>
  </si>
  <si>
    <t>0128502504</t>
  </si>
  <si>
    <t>0112318612</t>
  </si>
  <si>
    <t>0126168362</t>
  </si>
  <si>
    <t>0125739547</t>
  </si>
  <si>
    <t>0114676652</t>
  </si>
  <si>
    <t>0114957462</t>
  </si>
  <si>
    <t>0122120475</t>
  </si>
  <si>
    <t>0119947376</t>
  </si>
  <si>
    <t>0114295755</t>
  </si>
  <si>
    <t>0121071171</t>
  </si>
  <si>
    <t>0115862470</t>
  </si>
  <si>
    <t>0114486805</t>
  </si>
  <si>
    <t>0107813128</t>
  </si>
  <si>
    <t>0114107784</t>
  </si>
  <si>
    <t>0123964775</t>
  </si>
  <si>
    <t>0112932073</t>
  </si>
  <si>
    <t>0117558148</t>
  </si>
  <si>
    <t>0128591955</t>
  </si>
  <si>
    <t>0119554059</t>
  </si>
  <si>
    <t>0123396454</t>
  </si>
  <si>
    <t>0113426680</t>
  </si>
  <si>
    <t>0119828194</t>
  </si>
  <si>
    <t>0112290382</t>
  </si>
  <si>
    <t>0111815262</t>
  </si>
  <si>
    <t>0113603879</t>
  </si>
  <si>
    <t>0125567137</t>
  </si>
  <si>
    <t>0113772607</t>
  </si>
  <si>
    <t>0119402598</t>
  </si>
  <si>
    <t>0116389703</t>
  </si>
  <si>
    <t>0114162536</t>
  </si>
  <si>
    <t>0112602800</t>
  </si>
  <si>
    <t>AHMAD AISY MALIK SYAFA'AT</t>
  </si>
  <si>
    <t>AHMAD MAULANA RIDHO</t>
  </si>
  <si>
    <t>AJI BAYU PRADANA</t>
  </si>
  <si>
    <t>ALFARO YOGA SAPUTRA</t>
  </si>
  <si>
    <t>ASSYIFA NADHYA HUSTNA</t>
  </si>
  <si>
    <t>CANDENI CHELSYA RANI INDASARI</t>
  </si>
  <si>
    <t>DANENDRA RIZKY ARDIYANSYAH</t>
  </si>
  <si>
    <t>DANU EIYU ERNEST SAPUTRA</t>
  </si>
  <si>
    <t>GALANG DIKY PRASETYA</t>
  </si>
  <si>
    <t>GISELLA WIDYA WINATA</t>
  </si>
  <si>
    <t>JESHEN PRADISTIRA RAFAEL</t>
  </si>
  <si>
    <t>KHALIFAH SAIDATUL ROHMAH</t>
  </si>
  <si>
    <t>LETISIA FIRDA AYU JELITA</t>
  </si>
  <si>
    <t>MEYME VALLENA</t>
  </si>
  <si>
    <t>MICHELO REVINZA ARDIYANTO</t>
  </si>
  <si>
    <t>MOHAMAD REYNAL PRAYOGA</t>
  </si>
  <si>
    <t>MUTIARA BILLIA NUR AFIDA</t>
  </si>
  <si>
    <t>NADIA AULIA SALSABILA</t>
  </si>
  <si>
    <t>NITA ABELIYA</t>
  </si>
  <si>
    <t>QORI NUR HASANAH</t>
  </si>
  <si>
    <t>REHANZAH FADILAH</t>
  </si>
  <si>
    <t>RICHIE BINTANG PRATAMA</t>
  </si>
  <si>
    <t>RISKI ADIT SETIYAWAN</t>
  </si>
  <si>
    <t>RIZAL ADI WIJAYA</t>
  </si>
  <si>
    <t>RUDI HERMANSYAH</t>
  </si>
  <si>
    <t>RULY ANGEL VANESYA</t>
  </si>
  <si>
    <t>SAFIRA ANASTASYA SUYANTO</t>
  </si>
  <si>
    <t>TAHTA DANNIS FATUSSUNAH</t>
  </si>
  <si>
    <t>TRI RATI REVALINA PUTRI</t>
  </si>
  <si>
    <t>VINO BAGUS PRIYADI</t>
  </si>
  <si>
    <t>WAHYU SILVI LUTFAIDA</t>
  </si>
  <si>
    <t>WILDAN ADIIB ANNAUFAL</t>
  </si>
  <si>
    <t>ZIDDAN RAFFA ADITYA</t>
  </si>
  <si>
    <t>0107976335</t>
  </si>
  <si>
    <t>0111968310</t>
  </si>
  <si>
    <t>0111307983</t>
  </si>
  <si>
    <t>0116820182</t>
  </si>
  <si>
    <t>0118854181</t>
  </si>
  <si>
    <t>0113030908</t>
  </si>
  <si>
    <t>0102037420</t>
  </si>
  <si>
    <t>0112970858</t>
  </si>
  <si>
    <t>0112466477</t>
  </si>
  <si>
    <t>0124659574</t>
  </si>
  <si>
    <t>0118686956</t>
  </si>
  <si>
    <t>0116052990</t>
  </si>
  <si>
    <t>0118574245</t>
  </si>
  <si>
    <t>0113237945</t>
  </si>
  <si>
    <t>0113802494</t>
  </si>
  <si>
    <t>0117365276</t>
  </si>
  <si>
    <t>0113221277</t>
  </si>
  <si>
    <t>0112368105</t>
  </si>
  <si>
    <t>0119234991</t>
  </si>
  <si>
    <t>0115750679</t>
  </si>
  <si>
    <t>0112328205</t>
  </si>
  <si>
    <t>0118434715</t>
  </si>
  <si>
    <t>0114199220</t>
  </si>
  <si>
    <t>0118484854</t>
  </si>
  <si>
    <t>0112789579</t>
  </si>
  <si>
    <t>0114505175</t>
  </si>
  <si>
    <t>0124416013</t>
  </si>
  <si>
    <t>0115627971</t>
  </si>
  <si>
    <t>0115270821</t>
  </si>
  <si>
    <t>3139960071</t>
  </si>
  <si>
    <t>NAORA MAULIDHINA</t>
  </si>
  <si>
    <t>3136037544</t>
  </si>
  <si>
    <t>GRISELDA PINGGALA PUTRI</t>
  </si>
  <si>
    <t>0131941154</t>
  </si>
  <si>
    <t>CALLYSTA GRAVILA PUTRI</t>
  </si>
  <si>
    <t>0123827802</t>
  </si>
  <si>
    <t>CHANZA SALSABILA SHAKINA PUTRI</t>
  </si>
  <si>
    <t>0129684768</t>
  </si>
  <si>
    <t>CINTA AMORA OCTAVIANA</t>
  </si>
  <si>
    <t>0126575198</t>
  </si>
  <si>
    <t>SAILA VIRLINITA MAHARANI</t>
  </si>
  <si>
    <t>0122348527</t>
  </si>
  <si>
    <t>SIFA DINDA KIRANA</t>
  </si>
  <si>
    <t>0135549837</t>
  </si>
  <si>
    <t xml:space="preserve">YUNICHA CAHAYA DEWI </t>
  </si>
  <si>
    <t>0126234709</t>
  </si>
  <si>
    <t>NESYA AFIKA PUTRI</t>
  </si>
  <si>
    <t>0127307262</t>
  </si>
  <si>
    <t>0134756953</t>
  </si>
  <si>
    <t>LINTANG FEBI DWI DENISA</t>
  </si>
  <si>
    <t>0134552617</t>
  </si>
  <si>
    <t>MIRZANI WAHYOENINGRUM</t>
  </si>
  <si>
    <t>0137857801</t>
  </si>
  <si>
    <t>SEFILA FEMI DINAR</t>
  </si>
  <si>
    <t>0138018450</t>
  </si>
  <si>
    <t>0122901329</t>
  </si>
  <si>
    <t>NUR FITRIYATUSSHOLIHAH</t>
  </si>
  <si>
    <t>0123538602</t>
  </si>
  <si>
    <t>0128888898</t>
  </si>
  <si>
    <t xml:space="preserve">ALUN MEDISTA AUFAR </t>
  </si>
  <si>
    <t>0125521912</t>
  </si>
  <si>
    <t>0129600954</t>
  </si>
  <si>
    <t>ALVARO DZAKY VIRENDRA</t>
  </si>
  <si>
    <t>0116065071</t>
  </si>
  <si>
    <t>DAVIN ENGGAR SAPUTRA</t>
  </si>
  <si>
    <t>0124010985</t>
  </si>
  <si>
    <t>MUCHAMAD NAUFAL HAKIM</t>
  </si>
  <si>
    <t>0122352582</t>
  </si>
  <si>
    <t>ZEKE SANJAYA</t>
  </si>
  <si>
    <t>3123599357</t>
  </si>
  <si>
    <t>AGUNG PRASETYO</t>
  </si>
  <si>
    <t>0126206460</t>
  </si>
  <si>
    <t>ANDRY SETYAWAN</t>
  </si>
  <si>
    <t>0133997072</t>
  </si>
  <si>
    <t>0128618470</t>
  </si>
  <si>
    <t>0138241148</t>
  </si>
  <si>
    <t>REVAN ASKA PRATAMA</t>
  </si>
  <si>
    <t>0127812663</t>
  </si>
  <si>
    <t>AIRLANGGA KAYANU CONDRO BANYU</t>
  </si>
  <si>
    <t>3124434357</t>
  </si>
  <si>
    <t>DANENDRA RASTA FARELINO ROSHAN</t>
  </si>
  <si>
    <t>0127061201</t>
  </si>
  <si>
    <t>GILANG TIRTA MAULANA</t>
  </si>
  <si>
    <t>0129029913</t>
  </si>
  <si>
    <t>DEVA ATVIN FIRDAUS</t>
  </si>
  <si>
    <t>0126579701</t>
  </si>
  <si>
    <t>PAREL ARIEL ORTEGA</t>
  </si>
  <si>
    <t>0119312327</t>
  </si>
  <si>
    <t>MOHAMMAD HARIS ARDAN MAULANA</t>
  </si>
  <si>
    <t>0132649526</t>
  </si>
  <si>
    <t>0131046528</t>
  </si>
  <si>
    <t>AHMAD KANZUL ARSY AL HABSY</t>
  </si>
  <si>
    <t>0112467559</t>
  </si>
  <si>
    <t>0125198683</t>
  </si>
  <si>
    <t>0138375741</t>
  </si>
  <si>
    <t>CIKO VERNANDITO</t>
  </si>
  <si>
    <t>0123315895</t>
  </si>
  <si>
    <t>0123721448</t>
  </si>
  <si>
    <t>0115450099</t>
  </si>
  <si>
    <t>ANDIS PRASETYO</t>
  </si>
  <si>
    <t>3127043120</t>
  </si>
  <si>
    <t>RAHEL KACIELA</t>
  </si>
  <si>
    <t>0125759293</t>
  </si>
  <si>
    <t>MUHAMAD CHOIRI ISNAINI</t>
  </si>
  <si>
    <t>0126451295</t>
  </si>
  <si>
    <t>DEVANO BAYU SAPUTRO</t>
  </si>
  <si>
    <t>0125725894</t>
  </si>
  <si>
    <t>DAVITO ARTA WAHYU PRATAMA</t>
  </si>
  <si>
    <t>0127783299</t>
  </si>
  <si>
    <t>FAREL ADITYA FINO FIRMANSYAH</t>
  </si>
  <si>
    <t>3136063961</t>
  </si>
  <si>
    <t>TARUNA ADI WIJAYA</t>
  </si>
  <si>
    <t>0126179229</t>
  </si>
  <si>
    <t>GUSTI AULIA PERMATASARI</t>
  </si>
  <si>
    <t>0121673188</t>
  </si>
  <si>
    <t>AFIKA APRILIA ISMAWARDANI</t>
  </si>
  <si>
    <t>0126229593</t>
  </si>
  <si>
    <t>HANISA NOVA AYU PUTRI</t>
  </si>
  <si>
    <t>0121927070</t>
  </si>
  <si>
    <t>DEVIKA INTAN NORMAWATI</t>
  </si>
  <si>
    <t>0123305431</t>
  </si>
  <si>
    <t>KHINANTI FITRIANINGTYAS AZ ZAHRA</t>
  </si>
  <si>
    <t>0126189413</t>
  </si>
  <si>
    <t>3127824994</t>
  </si>
  <si>
    <t>NOVITA ANASTASYA AMELIA PUTRI</t>
  </si>
  <si>
    <t>0126358276</t>
  </si>
  <si>
    <t>CHIRANA ADHYSTYA NOERYZ</t>
  </si>
  <si>
    <t>0123385380</t>
  </si>
  <si>
    <t>CHANDITRA FEBRIANANDA PUTRI</t>
  </si>
  <si>
    <t>0135211075</t>
  </si>
  <si>
    <t>0124477338</t>
  </si>
  <si>
    <t>SHALSABILLA KHAIRUN NIZA</t>
  </si>
  <si>
    <t>0121489971</t>
  </si>
  <si>
    <t>FARISHA AYU AZZAHRA</t>
  </si>
  <si>
    <t>0121669905</t>
  </si>
  <si>
    <t>DEBY SASABELA</t>
  </si>
  <si>
    <t>0124694874</t>
  </si>
  <si>
    <t>CITRA ALIYANTI PUTRI</t>
  </si>
  <si>
    <t>0126833511</t>
  </si>
  <si>
    <t>NAJWA NURFAJRINA ALIYYAH</t>
  </si>
  <si>
    <t>3137193559</t>
  </si>
  <si>
    <t>IRMA INDAH PURPITASARI</t>
  </si>
  <si>
    <t>0131323770</t>
  </si>
  <si>
    <t>3127997148</t>
  </si>
  <si>
    <t>HELLEN APRILLIA</t>
  </si>
  <si>
    <t>3132498548</t>
  </si>
  <si>
    <t>MAULIDINA ALMARATUS SHOLIKHA</t>
  </si>
  <si>
    <t>3122294288</t>
  </si>
  <si>
    <t>ZAHWA AULIA AZZAHRA</t>
  </si>
  <si>
    <t>0132393800</t>
  </si>
  <si>
    <t>0121299437</t>
  </si>
  <si>
    <t>NAURA MUTIARA RAMADHANI</t>
  </si>
  <si>
    <t>0124541808</t>
  </si>
  <si>
    <t>0127038151</t>
  </si>
  <si>
    <t>0133989520</t>
  </si>
  <si>
    <t>JEANITA ARDIYANTI</t>
  </si>
  <si>
    <t>0137005279</t>
  </si>
  <si>
    <t>0129661631</t>
  </si>
  <si>
    <t>MELVI ZUNIAR LARASATI</t>
  </si>
  <si>
    <t>3135357378</t>
  </si>
  <si>
    <t>0123974088</t>
  </si>
  <si>
    <t>QEILA CHIKA FIRMANDA</t>
  </si>
  <si>
    <t>0126677147</t>
  </si>
  <si>
    <t>SHATIFAH DECHA TANIA</t>
  </si>
  <si>
    <t>0129012807</t>
  </si>
  <si>
    <t>ZASKIA ARSHINTA DEWI</t>
  </si>
  <si>
    <t>0127694131</t>
  </si>
  <si>
    <t>NADIA NOVITA SARI</t>
  </si>
  <si>
    <t>0123195180</t>
  </si>
  <si>
    <t>3122567721</t>
  </si>
  <si>
    <t>MAIKEL PRAMUDYA RAMADANI</t>
  </si>
  <si>
    <t>3125358634</t>
  </si>
  <si>
    <t>0123980697</t>
  </si>
  <si>
    <t>EKA PUTRA SETYAWAN</t>
  </si>
  <si>
    <t>0132059323</t>
  </si>
  <si>
    <t>FAJAR SATRIA MAULANA</t>
  </si>
  <si>
    <t>0128032103</t>
  </si>
  <si>
    <t>MUHAMMAD GABRIEL SETYO HEREN</t>
  </si>
  <si>
    <t>0127131579</t>
  </si>
  <si>
    <t>ALFIN NGURAH GANENDRA</t>
  </si>
  <si>
    <t>0126819227</t>
  </si>
  <si>
    <t>BRIYAN REZKY SAPUTRA</t>
  </si>
  <si>
    <t>0124147076</t>
  </si>
  <si>
    <t>HAFIZH ASTA VINARYA</t>
  </si>
  <si>
    <t>0124541677</t>
  </si>
  <si>
    <t>MOH. PUTRA AL BAIHAQI</t>
  </si>
  <si>
    <t>0128853827</t>
  </si>
  <si>
    <t>0127042179</t>
  </si>
  <si>
    <t>KEVIN WILLIAM</t>
  </si>
  <si>
    <t>0108273838</t>
  </si>
  <si>
    <t>0126685324</t>
  </si>
  <si>
    <t>MARVEL CIAYO MAYSKASI</t>
  </si>
  <si>
    <t>0121980527</t>
  </si>
  <si>
    <t>0127351941</t>
  </si>
  <si>
    <t>ARKHANA RAYHAN PRAMONO</t>
  </si>
  <si>
    <t>0122079106</t>
  </si>
  <si>
    <t>0132579594</t>
  </si>
  <si>
    <t>ANGEL PERMATA NASYA</t>
  </si>
  <si>
    <t>0136842958</t>
  </si>
  <si>
    <t>APRILIA DWI JASMINE MARGARETHA</t>
  </si>
  <si>
    <t>0126175814</t>
  </si>
  <si>
    <t>NAYLA DWI OLIVIA JASMINE</t>
  </si>
  <si>
    <t>0131597347</t>
  </si>
  <si>
    <t>NA'ZAHRAA MAULIDYA FAYOLA</t>
  </si>
  <si>
    <t>0138863951</t>
  </si>
  <si>
    <t>ALENA NAURA ANASTASYA</t>
  </si>
  <si>
    <t>0123430502</t>
  </si>
  <si>
    <t>CINTYA PRISCA SAFITRI</t>
  </si>
  <si>
    <t>0125581388</t>
  </si>
  <si>
    <t>JESICA MEGA AGUSTIN</t>
  </si>
  <si>
    <t>0121882165</t>
  </si>
  <si>
    <t>0122890041</t>
  </si>
  <si>
    <t>SILFIA REFALITA PUTRI</t>
  </si>
  <si>
    <t>0128041792</t>
  </si>
  <si>
    <t>0135293086</t>
  </si>
  <si>
    <t>0127098114</t>
  </si>
  <si>
    <t>ADISTA DEWI LESTARI</t>
  </si>
  <si>
    <t>0125133398</t>
  </si>
  <si>
    <t>ANGGI RANDITA PUTRI</t>
  </si>
  <si>
    <t>0121149715</t>
  </si>
  <si>
    <t>SINTIA AYU PUTRI LESTARI</t>
  </si>
  <si>
    <t>0138925267</t>
  </si>
  <si>
    <t>RANTI HARI DIAH ARIMBI</t>
  </si>
  <si>
    <t>0125354320</t>
  </si>
  <si>
    <t>ARUM MARSYA AZAHRA</t>
  </si>
  <si>
    <t>0136379710</t>
  </si>
  <si>
    <t>AUFA DAHLIA ANGGRAINI</t>
  </si>
  <si>
    <t>3128813480</t>
  </si>
  <si>
    <t>IKHYA'U RIYADL ALFAIZ</t>
  </si>
  <si>
    <t>3125358873</t>
  </si>
  <si>
    <t>RENZA FATUR RAMADAN</t>
  </si>
  <si>
    <t>0129462930</t>
  </si>
  <si>
    <t>FRIZY JONATHAN WAHYU SAPUTRA</t>
  </si>
  <si>
    <t>0125889172</t>
  </si>
  <si>
    <t>HAIKAL TAKBIR IQROM</t>
  </si>
  <si>
    <t>0127082636</t>
  </si>
  <si>
    <t>0128523211</t>
  </si>
  <si>
    <t>0137119604</t>
  </si>
  <si>
    <t>GABRIEL GIEFFELMO CAHYADI</t>
  </si>
  <si>
    <t>0127020035</t>
  </si>
  <si>
    <t>0125344289</t>
  </si>
  <si>
    <t>0124798810</t>
  </si>
  <si>
    <t>0121992786</t>
  </si>
  <si>
    <t>3126463703</t>
  </si>
  <si>
    <t>MUHAMAD JIMY TRI MULYA</t>
  </si>
  <si>
    <t>0134107774</t>
  </si>
  <si>
    <t>0133279691</t>
  </si>
  <si>
    <t>JEFRY DWI SAPUTRA</t>
  </si>
  <si>
    <t>0123853185</t>
  </si>
  <si>
    <t>KHADAVI NAFIS ALVARO</t>
  </si>
  <si>
    <t>0121995650</t>
  </si>
  <si>
    <t>AVIKA HELSA AYU MARGARANI</t>
  </si>
  <si>
    <t>0128591190</t>
  </si>
  <si>
    <t>AVRILITA CANDRA KIRANA</t>
  </si>
  <si>
    <t>0122498422</t>
  </si>
  <si>
    <t>NOVI LAILATUZ ZAHRO</t>
  </si>
  <si>
    <t>0121322713</t>
  </si>
  <si>
    <t>0122433032</t>
  </si>
  <si>
    <t>INNACO NARNIA MIFTA HUDA</t>
  </si>
  <si>
    <t>0138208330</t>
  </si>
  <si>
    <t>SHAFA IKA SHAFIRA</t>
  </si>
  <si>
    <t>0137459948</t>
  </si>
  <si>
    <t>ADELIA MAHARANI WIBOWO</t>
  </si>
  <si>
    <t>0129677110</t>
  </si>
  <si>
    <t>0121053659</t>
  </si>
  <si>
    <t>MUHAMAD WILDAN NURSAINI</t>
  </si>
  <si>
    <t>0135565995</t>
  </si>
  <si>
    <t>NAYLA TRISMA ANGGRAENI</t>
  </si>
  <si>
    <t>0124988589</t>
  </si>
  <si>
    <t>0132738602</t>
  </si>
  <si>
    <t>AURELLIA JOVIA NATASYA</t>
  </si>
  <si>
    <t>0129337613</t>
  </si>
  <si>
    <t>0124789157</t>
  </si>
  <si>
    <t>IKA NOVIA NINGRUM</t>
  </si>
  <si>
    <t>0136278687</t>
  </si>
  <si>
    <t>JIHAN TRI WINARUM</t>
  </si>
  <si>
    <t>0121224397</t>
  </si>
  <si>
    <t>FATKHUL AENI</t>
  </si>
  <si>
    <t>0126483851</t>
  </si>
  <si>
    <t>MIKAIYLA AZ ZAHRA PUTRI FIRMASYAH</t>
  </si>
  <si>
    <t>0129333586</t>
  </si>
  <si>
    <t>3126074754</t>
  </si>
  <si>
    <t>RASYA NUR SYAPUTRA</t>
  </si>
  <si>
    <t>0124942798</t>
  </si>
  <si>
    <t>ADITYA NOVA PRAYOGA</t>
  </si>
  <si>
    <t>0138588524</t>
  </si>
  <si>
    <t>KEVIN DWI ANGGARA SYAPUTRA</t>
  </si>
  <si>
    <t>0126085906</t>
  </si>
  <si>
    <t>MOHAMMAD CHARIS FADILLAH</t>
  </si>
  <si>
    <t>0129966804</t>
  </si>
  <si>
    <t>RIFKI AHMAD RAZIQ SAHPUTRA</t>
  </si>
  <si>
    <t>0123787805</t>
  </si>
  <si>
    <t>ALVARO DESTIAN SAPUTRA</t>
  </si>
  <si>
    <t>0136318982</t>
  </si>
  <si>
    <t>0128885418</t>
  </si>
  <si>
    <t>0126444981</t>
  </si>
  <si>
    <t>0134337033</t>
  </si>
  <si>
    <t>ARIEL YUDHA PRATAMA</t>
  </si>
  <si>
    <t>0129030584</t>
  </si>
  <si>
    <t>SURYA ADE NUGRAHA</t>
  </si>
  <si>
    <t>0123423320</t>
  </si>
  <si>
    <t>ROVIN PRATAMA</t>
  </si>
  <si>
    <t>0128867078</t>
  </si>
  <si>
    <t>IQBAL YUSUF</t>
  </si>
  <si>
    <t>0121477197</t>
  </si>
  <si>
    <t>SANDI FIRMAN WIJAYA</t>
  </si>
  <si>
    <t>RINO ADI GUNAWAN</t>
  </si>
  <si>
    <t>ELOK ROSYIDATUL</t>
  </si>
  <si>
    <t>MANIK KUNTILI</t>
  </si>
  <si>
    <t>SYVA OCTA ANINDYA</t>
  </si>
  <si>
    <t>BUNGA AYU LESTARI</t>
  </si>
  <si>
    <t>CANDRA AROMANSYAH</t>
  </si>
  <si>
    <t>AHMAD FARDAN AKBAR</t>
  </si>
  <si>
    <t>ELFANO CANDRA DHARMA PUTRA</t>
  </si>
  <si>
    <t>MU'ALIFATUL KAMILA</t>
  </si>
  <si>
    <t>OKTA SARI FITRIANINGSIH</t>
  </si>
  <si>
    <t>SALSABRINA VALENXY</t>
  </si>
  <si>
    <t>ZANETA PUTRI MAHARANI</t>
  </si>
  <si>
    <t>AHMAD DANISH</t>
  </si>
  <si>
    <t xml:space="preserve">BRINDAN ALVARO JULIAN </t>
  </si>
  <si>
    <t>KEYLA YUKA DESTIARA</t>
  </si>
  <si>
    <t>AHMAD JAYNI</t>
  </si>
  <si>
    <t>AULIA WAHYU DIARSIH</t>
  </si>
  <si>
    <t>AFFANDY BAGUS SETIAWAN</t>
  </si>
  <si>
    <t>CHECHA GRACHIA MARCHELIA M</t>
  </si>
  <si>
    <t>AXEL DEWANGGA PRAMUDIA S</t>
  </si>
  <si>
    <t>MUHAMMAD RAIHAN FAITH A</t>
  </si>
  <si>
    <t>HAFIDHAN RANGGA WAHYU A</t>
  </si>
  <si>
    <t>MUHAMAD DIDAN PUTRA P</t>
  </si>
  <si>
    <t>ANANDA BENYWAN UTAMA R</t>
  </si>
  <si>
    <t>VANESSA APRILIA REGINA CA</t>
  </si>
  <si>
    <t xml:space="preserve">M.HANUUN AKBAR RASTRASESHA </t>
  </si>
  <si>
    <t>MUHAMMAD RAYYANDRA RAMADHAN A</t>
  </si>
  <si>
    <t>HEPY NEW ISLAMY FAVORITA</t>
  </si>
  <si>
    <t>CALLISTA MEYLANI NURIL E</t>
  </si>
  <si>
    <t>0121637264</t>
  </si>
  <si>
    <t>DEVITA SAFITRI</t>
  </si>
  <si>
    <t>HANA BAQII DHARMAWIJAYA</t>
  </si>
  <si>
    <t>NIKEN DWI RAHAYU</t>
  </si>
  <si>
    <t>ELVINO BRYLIANT SAPUTRA</t>
  </si>
  <si>
    <t xml:space="preserve">SAVIRA JASMINE MIKHAYLA VALIZA </t>
  </si>
  <si>
    <t>REZA HARDITINYA ABDILLAH</t>
  </si>
  <si>
    <t>RISKY KAHARYA CEMERLANG</t>
  </si>
  <si>
    <t>RAKA LUCKIQNO</t>
  </si>
  <si>
    <t>RANGGA MADEKA ADERYA PUTRA</t>
  </si>
  <si>
    <t>CHAREL NAFIZA DWI HERLINO</t>
  </si>
  <si>
    <t>AZKA APRILIO PRASTYA</t>
  </si>
  <si>
    <t>DAFA SYAINLENDRA ANHAR</t>
  </si>
  <si>
    <t>HENDRA FERDIANSYAH</t>
  </si>
  <si>
    <t>ERNITA EKA SEPTIAMI</t>
  </si>
  <si>
    <t>NAUFAL FIDELIS HERMAWAN</t>
  </si>
  <si>
    <t>SATRIA ALI WAFA</t>
  </si>
  <si>
    <t>UBAY DILLAH AHMAD MUBAROK</t>
  </si>
  <si>
    <t>YUSUF RIZKI SETIYAWAN</t>
  </si>
  <si>
    <t>ALVINO RISKY STIAWAN</t>
  </si>
  <si>
    <t>JENSEN ROMI RICARDO</t>
  </si>
  <si>
    <t>ELVIN TRIO VANO ARGA SAPUTRA</t>
  </si>
  <si>
    <t>DENOK NOVITA SARI</t>
  </si>
  <si>
    <t xml:space="preserve">MUHAMAD ARYA MAULANA PUTRA </t>
  </si>
  <si>
    <t>RISHA LATULMU'AWANAH</t>
  </si>
  <si>
    <t>FAIQ FELIX WIDEAN</t>
  </si>
  <si>
    <t>PUTRA PRAYOGA</t>
  </si>
  <si>
    <t>SUCI FITRI AGUSTINA</t>
  </si>
  <si>
    <t xml:space="preserve">  </t>
  </si>
  <si>
    <t>AISYA YUSYRIFATUL AMMA</t>
  </si>
  <si>
    <t>MUHAMAD BRISHEN DEVLIKA</t>
  </si>
  <si>
    <t>MUHAMMAD REZA RAHMAT DANI</t>
  </si>
  <si>
    <t>JEVITA YULIA WIJAYA</t>
  </si>
  <si>
    <t>ZULFA LAILATUL HIDAYAH</t>
  </si>
  <si>
    <t>0102114700</t>
  </si>
  <si>
    <t>ZARA AZZURA SHIDQI TEGAR S</t>
  </si>
  <si>
    <t>ALVIAN ARGA DWI SETYAWAN P</t>
  </si>
  <si>
    <t>SHANUM ALMAHYRA SAHFANA M</t>
  </si>
  <si>
    <t xml:space="preserve">ALOISIUS ALVARO GAVRIEL PUTRA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</si>
</sst>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Bernard MT Condensed"/>
      <family val="1"/>
    </font>
    <font>
      <sz val="11"/>
      <color theme="0"/>
      <name val="Calibri"/>
      <family val="2"/>
    </font>
    <font>
      <b/>
      <u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/>
    <xf numFmtId="0" fontId="0" fillId="2" borderId="0" xfId="0" applyFill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5" xfId="0" applyFont="1" applyBorder="1" applyAlignment="1">
      <alignment horizontal="center"/>
    </xf>
    <xf numFmtId="0" fontId="0" fillId="2" borderId="0" xfId="0" applyFill="1" applyAlignment="1">
      <alignment vertical="top" wrapText="1"/>
    </xf>
    <xf numFmtId="0" fontId="7" fillId="0" borderId="0" xfId="0" applyFont="1"/>
    <xf numFmtId="0" fontId="0" fillId="3" borderId="0" xfId="0" applyFill="1" applyAlignment="1">
      <alignment vertical="top" wrapText="1"/>
    </xf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3" borderId="17" xfId="0" applyNumberFormat="1" applyFont="1" applyFill="1" applyBorder="1" applyAlignment="1">
      <alignment horizontal="center" vertical="center"/>
    </xf>
    <xf numFmtId="0" fontId="9" fillId="0" borderId="5" xfId="0" applyFont="1" applyBorder="1"/>
    <xf numFmtId="0" fontId="9" fillId="0" borderId="17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5" xfId="0" applyNumberFormat="1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vertical="center" wrapText="1"/>
    </xf>
    <xf numFmtId="0" fontId="0" fillId="0" borderId="0" xfId="0" applyFont="1" applyBorder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8" fillId="0" borderId="0" xfId="0" applyFont="1"/>
    <xf numFmtId="0" fontId="8" fillId="3" borderId="0" xfId="0" applyFont="1" applyFill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3" borderId="0" xfId="0" applyFont="1" applyFill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13" fillId="0" borderId="0" xfId="0" applyFont="1" applyBorder="1"/>
    <xf numFmtId="0" fontId="14" fillId="0" borderId="0" xfId="0" applyFont="1"/>
    <xf numFmtId="0" fontId="14" fillId="3" borderId="0" xfId="0" applyFont="1" applyFill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top" wrapText="1"/>
    </xf>
    <xf numFmtId="0" fontId="14" fillId="0" borderId="0" xfId="0" applyFont="1" applyBorder="1"/>
    <xf numFmtId="0" fontId="15" fillId="0" borderId="0" xfId="0" applyFont="1"/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/>
    <xf numFmtId="0" fontId="14" fillId="3" borderId="0" xfId="0" applyFont="1" applyFill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4" fillId="13" borderId="0" xfId="0" applyFont="1" applyFill="1" applyAlignment="1">
      <alignment vertical="top" wrapText="1"/>
    </xf>
    <xf numFmtId="0" fontId="14" fillId="0" borderId="0" xfId="0" applyFont="1" applyAlignment="1">
      <alignment horizontal="left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/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vertical="top" wrapText="1"/>
    </xf>
    <xf numFmtId="0" fontId="9" fillId="7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top" wrapText="1"/>
    </xf>
    <xf numFmtId="0" fontId="9" fillId="9" borderId="5" xfId="0" applyFont="1" applyFill="1" applyBorder="1" applyAlignment="1">
      <alignment vertical="top" wrapText="1"/>
    </xf>
    <xf numFmtId="0" fontId="9" fillId="9" borderId="5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vertical="top" wrapText="1"/>
    </xf>
    <xf numFmtId="0" fontId="9" fillId="11" borderId="5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top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11" borderId="5" xfId="0" quotePrefix="1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3" fillId="0" borderId="0" xfId="0" applyFont="1"/>
    <xf numFmtId="0" fontId="14" fillId="2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0" fontId="15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11" borderId="0" xfId="0" applyFont="1" applyFill="1" applyAlignment="1">
      <alignment vertical="top" wrapText="1"/>
    </xf>
    <xf numFmtId="0" fontId="9" fillId="11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/>
    </xf>
    <xf numFmtId="0" fontId="9" fillId="12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5" xfId="0" quotePrefix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 wrapText="1"/>
    </xf>
    <xf numFmtId="0" fontId="9" fillId="6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4" borderId="0" xfId="0" applyFont="1" applyFill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14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13" borderId="5" xfId="0" applyFont="1" applyFill="1" applyBorder="1" applyAlignment="1">
      <alignment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0" borderId="5" xfId="0" quotePrefix="1" applyFont="1" applyBorder="1"/>
    <xf numFmtId="0" fontId="9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9" fillId="0" borderId="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5" xfId="0" quotePrefix="1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120427</xdr:colOff>
      <xdr:row>0</xdr:row>
      <xdr:rowOff>116268</xdr:rowOff>
    </xdr:from>
    <xdr:to>
      <xdr:col>37</xdr:col>
      <xdr:colOff>190500</xdr:colOff>
      <xdr:row>3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64027" y="116268"/>
          <a:ext cx="1308323" cy="788607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 A</a:t>
          </a:r>
        </a:p>
      </xdr:txBody>
    </xdr:sp>
    <xdr:clientData/>
  </xdr:twoCellAnchor>
  <xdr:oneCellAnchor>
    <xdr:from>
      <xdr:col>2</xdr:col>
      <xdr:colOff>88900</xdr:colOff>
      <xdr:row>0</xdr:row>
      <xdr:rowOff>107950</xdr:rowOff>
    </xdr:from>
    <xdr:ext cx="576539" cy="742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107950"/>
          <a:ext cx="576539" cy="742950"/>
        </a:xfrm>
        <a:prstGeom prst="rect">
          <a:avLst/>
        </a:prstGeom>
      </xdr:spPr>
    </xdr:pic>
    <xdr:clientData/>
  </xdr:oneCellAnchor>
  <xdr:oneCellAnchor>
    <xdr:from>
      <xdr:col>2</xdr:col>
      <xdr:colOff>88900</xdr:colOff>
      <xdr:row>40</xdr:row>
      <xdr:rowOff>107950</xdr:rowOff>
    </xdr:from>
    <xdr:ext cx="576539" cy="742950"/>
    <xdr:pic>
      <xdr:nvPicPr>
        <xdr:cNvPr id="13" name="Picture 12">
          <a:extLst>
            <a:ext uri="{FF2B5EF4-FFF2-40B4-BE49-F238E27FC236}">
              <a16:creationId xmlns:a16="http://schemas.microsoft.com/office/drawing/2014/main" id="{E9BE89EE-9575-4924-9230-F2846F8A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7950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38100</xdr:colOff>
      <xdr:row>40</xdr:row>
      <xdr:rowOff>104775</xdr:rowOff>
    </xdr:from>
    <xdr:to>
      <xdr:col>37</xdr:col>
      <xdr:colOff>108173</xdr:colOff>
      <xdr:row>43</xdr:row>
      <xdr:rowOff>121857</xdr:rowOff>
    </xdr:to>
    <xdr:sp macro="" textlink="">
      <xdr:nvSpPr>
        <xdr:cNvPr id="14" name="Rectangle: Rounded Corners 13">
          <a:extLst>
            <a:ext uri="{FF2B5EF4-FFF2-40B4-BE49-F238E27FC236}">
              <a16:creationId xmlns:a16="http://schemas.microsoft.com/office/drawing/2014/main" id="{6CD6AEAE-F35E-46CD-8153-7D6E9F760660}"/>
            </a:ext>
          </a:extLst>
        </xdr:cNvPr>
        <xdr:cNvSpPr/>
      </xdr:nvSpPr>
      <xdr:spPr>
        <a:xfrm>
          <a:off x="6153150" y="12058650"/>
          <a:ext cx="1451198" cy="788607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9B</a:t>
          </a:r>
        </a:p>
      </xdr:txBody>
    </xdr:sp>
    <xdr:clientData/>
  </xdr:twoCellAnchor>
  <xdr:oneCellAnchor>
    <xdr:from>
      <xdr:col>2</xdr:col>
      <xdr:colOff>88900</xdr:colOff>
      <xdr:row>82</xdr:row>
      <xdr:rowOff>107950</xdr:rowOff>
    </xdr:from>
    <xdr:ext cx="576539" cy="742950"/>
    <xdr:pic>
      <xdr:nvPicPr>
        <xdr:cNvPr id="15" name="Picture 14">
          <a:extLst>
            <a:ext uri="{FF2B5EF4-FFF2-40B4-BE49-F238E27FC236}">
              <a16:creationId xmlns:a16="http://schemas.microsoft.com/office/drawing/2014/main" id="{3B423030-4717-44F4-9E4B-41CDE6CAC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2061825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38100</xdr:colOff>
      <xdr:row>82</xdr:row>
      <xdr:rowOff>104775</xdr:rowOff>
    </xdr:from>
    <xdr:to>
      <xdr:col>37</xdr:col>
      <xdr:colOff>108173</xdr:colOff>
      <xdr:row>84</xdr:row>
      <xdr:rowOff>285750</xdr:rowOff>
    </xdr:to>
    <xdr:sp macro="" textlink="">
      <xdr:nvSpPr>
        <xdr:cNvPr id="16" name="Rectangle: Rounded Corners 15">
          <a:extLst>
            <a:ext uri="{FF2B5EF4-FFF2-40B4-BE49-F238E27FC236}">
              <a16:creationId xmlns:a16="http://schemas.microsoft.com/office/drawing/2014/main" id="{C25AC3CE-A02E-45B4-B6F7-D054B6FD8C03}"/>
            </a:ext>
          </a:extLst>
        </xdr:cNvPr>
        <xdr:cNvSpPr/>
      </xdr:nvSpPr>
      <xdr:spPr>
        <a:xfrm>
          <a:off x="6153150" y="24469725"/>
          <a:ext cx="1451198" cy="809625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9C</a:t>
          </a:r>
        </a:p>
      </xdr:txBody>
    </xdr:sp>
    <xdr:clientData/>
  </xdr:twoCellAnchor>
  <xdr:oneCellAnchor>
    <xdr:from>
      <xdr:col>2</xdr:col>
      <xdr:colOff>88900</xdr:colOff>
      <xdr:row>123</xdr:row>
      <xdr:rowOff>107950</xdr:rowOff>
    </xdr:from>
    <xdr:ext cx="576539" cy="742950"/>
    <xdr:pic>
      <xdr:nvPicPr>
        <xdr:cNvPr id="12" name="Picture 11">
          <a:extLst>
            <a:ext uri="{FF2B5EF4-FFF2-40B4-BE49-F238E27FC236}">
              <a16:creationId xmlns:a16="http://schemas.microsoft.com/office/drawing/2014/main" id="{2469113B-7C0A-4C55-864F-70C262F0A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24472900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38100</xdr:colOff>
      <xdr:row>123</xdr:row>
      <xdr:rowOff>104775</xdr:rowOff>
    </xdr:from>
    <xdr:to>
      <xdr:col>37</xdr:col>
      <xdr:colOff>108173</xdr:colOff>
      <xdr:row>125</xdr:row>
      <xdr:rowOff>285750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BF2867F8-0742-41D6-9705-C3F52DA97C27}"/>
            </a:ext>
          </a:extLst>
        </xdr:cNvPr>
        <xdr:cNvSpPr/>
      </xdr:nvSpPr>
      <xdr:spPr>
        <a:xfrm>
          <a:off x="6153150" y="24469725"/>
          <a:ext cx="1451198" cy="809625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9D</a:t>
          </a:r>
        </a:p>
      </xdr:txBody>
    </xdr:sp>
    <xdr:clientData/>
  </xdr:twoCellAnchor>
  <xdr:oneCellAnchor>
    <xdr:from>
      <xdr:col>2</xdr:col>
      <xdr:colOff>88900</xdr:colOff>
      <xdr:row>165</xdr:row>
      <xdr:rowOff>107950</xdr:rowOff>
    </xdr:from>
    <xdr:ext cx="576539" cy="742950"/>
    <xdr:pic>
      <xdr:nvPicPr>
        <xdr:cNvPr id="18" name="Picture 17">
          <a:extLst>
            <a:ext uri="{FF2B5EF4-FFF2-40B4-BE49-F238E27FC236}">
              <a16:creationId xmlns:a16="http://schemas.microsoft.com/office/drawing/2014/main" id="{028D0504-BAEB-4A40-8C67-B3A8CB99E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36903025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38100</xdr:colOff>
      <xdr:row>165</xdr:row>
      <xdr:rowOff>104775</xdr:rowOff>
    </xdr:from>
    <xdr:to>
      <xdr:col>37</xdr:col>
      <xdr:colOff>108173</xdr:colOff>
      <xdr:row>167</xdr:row>
      <xdr:rowOff>285750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88EE68B8-2FBE-4E54-9BEF-F8699B21F42C}"/>
            </a:ext>
          </a:extLst>
        </xdr:cNvPr>
        <xdr:cNvSpPr/>
      </xdr:nvSpPr>
      <xdr:spPr>
        <a:xfrm>
          <a:off x="6153150" y="36899850"/>
          <a:ext cx="1451198" cy="752475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</xdr:colOff>
      <xdr:row>0</xdr:row>
      <xdr:rowOff>154369</xdr:rowOff>
    </xdr:from>
    <xdr:to>
      <xdr:col>36</xdr:col>
      <xdr:colOff>47625</xdr:colOff>
      <xdr:row>3</xdr:row>
      <xdr:rowOff>38101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15001" y="154369"/>
          <a:ext cx="1304924" cy="740982"/>
        </a:xfrm>
        <a:prstGeom prst="roundRect">
          <a:avLst/>
        </a:prstGeom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</a:t>
          </a:r>
        </a:p>
      </xdr:txBody>
    </xdr:sp>
    <xdr:clientData/>
  </xdr:twoCellAnchor>
  <xdr:oneCellAnchor>
    <xdr:from>
      <xdr:col>2</xdr:col>
      <xdr:colOff>88900</xdr:colOff>
      <xdr:row>0</xdr:row>
      <xdr:rowOff>107950</xdr:rowOff>
    </xdr:from>
    <xdr:ext cx="576539" cy="742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107950"/>
          <a:ext cx="576539" cy="742950"/>
        </a:xfrm>
        <a:prstGeom prst="rect">
          <a:avLst/>
        </a:prstGeom>
      </xdr:spPr>
    </xdr:pic>
    <xdr:clientData/>
  </xdr:oneCellAnchor>
  <xdr:oneCellAnchor>
    <xdr:from>
      <xdr:col>2</xdr:col>
      <xdr:colOff>88900</xdr:colOff>
      <xdr:row>46</xdr:row>
      <xdr:rowOff>107950</xdr:rowOff>
    </xdr:from>
    <xdr:ext cx="576539" cy="742950"/>
    <xdr:pic>
      <xdr:nvPicPr>
        <xdr:cNvPr id="13" name="Picture 12">
          <a:extLst>
            <a:ext uri="{FF2B5EF4-FFF2-40B4-BE49-F238E27FC236}">
              <a16:creationId xmlns:a16="http://schemas.microsoft.com/office/drawing/2014/main" id="{1791FFCF-5A69-4E39-82FD-1BCF37E70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7950"/>
          <a:ext cx="576539" cy="742950"/>
        </a:xfrm>
        <a:prstGeom prst="rect">
          <a:avLst/>
        </a:prstGeom>
      </xdr:spPr>
    </xdr:pic>
    <xdr:clientData/>
  </xdr:oneCellAnchor>
  <xdr:twoCellAnchor>
    <xdr:from>
      <xdr:col>30</xdr:col>
      <xdr:colOff>200025</xdr:colOff>
      <xdr:row>46</xdr:row>
      <xdr:rowOff>76200</xdr:rowOff>
    </xdr:from>
    <xdr:to>
      <xdr:col>36</xdr:col>
      <xdr:colOff>190499</xdr:colOff>
      <xdr:row>49</xdr:row>
      <xdr:rowOff>55182</xdr:rowOff>
    </xdr:to>
    <xdr:sp macro="" textlink="">
      <xdr:nvSpPr>
        <xdr:cNvPr id="14" name="Rectangle: Rounded Corners 13">
          <a:extLst>
            <a:ext uri="{FF2B5EF4-FFF2-40B4-BE49-F238E27FC236}">
              <a16:creationId xmlns:a16="http://schemas.microsoft.com/office/drawing/2014/main" id="{06957AB4-7E94-48AD-BAA1-88734F153A83}"/>
            </a:ext>
          </a:extLst>
        </xdr:cNvPr>
        <xdr:cNvSpPr/>
      </xdr:nvSpPr>
      <xdr:spPr>
        <a:xfrm>
          <a:off x="6010275" y="12249150"/>
          <a:ext cx="1419224" cy="750507"/>
        </a:xfrm>
        <a:prstGeom prst="roundRect">
          <a:avLst/>
        </a:prstGeom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8B</a:t>
          </a:r>
        </a:p>
      </xdr:txBody>
    </xdr:sp>
    <xdr:clientData/>
  </xdr:twoCellAnchor>
  <xdr:oneCellAnchor>
    <xdr:from>
      <xdr:col>2</xdr:col>
      <xdr:colOff>88900</xdr:colOff>
      <xdr:row>94</xdr:row>
      <xdr:rowOff>107950</xdr:rowOff>
    </xdr:from>
    <xdr:ext cx="576539" cy="742950"/>
    <xdr:pic>
      <xdr:nvPicPr>
        <xdr:cNvPr id="12" name="Picture 11">
          <a:extLst>
            <a:ext uri="{FF2B5EF4-FFF2-40B4-BE49-F238E27FC236}">
              <a16:creationId xmlns:a16="http://schemas.microsoft.com/office/drawing/2014/main" id="{AC8BBB4A-30A9-4B9E-A2B3-AC3BBD22F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2280900"/>
          <a:ext cx="576539" cy="742950"/>
        </a:xfrm>
        <a:prstGeom prst="rect">
          <a:avLst/>
        </a:prstGeom>
      </xdr:spPr>
    </xdr:pic>
    <xdr:clientData/>
  </xdr:oneCellAnchor>
  <xdr:twoCellAnchor>
    <xdr:from>
      <xdr:col>30</xdr:col>
      <xdr:colOff>200025</xdr:colOff>
      <xdr:row>94</xdr:row>
      <xdr:rowOff>142875</xdr:rowOff>
    </xdr:from>
    <xdr:to>
      <xdr:col>36</xdr:col>
      <xdr:colOff>190499</xdr:colOff>
      <xdr:row>97</xdr:row>
      <xdr:rowOff>121857</xdr:rowOff>
    </xdr:to>
    <xdr:sp macro="" textlink="">
      <xdr:nvSpPr>
        <xdr:cNvPr id="15" name="Rectangle: Rounded Corners 14">
          <a:extLst>
            <a:ext uri="{FF2B5EF4-FFF2-40B4-BE49-F238E27FC236}">
              <a16:creationId xmlns:a16="http://schemas.microsoft.com/office/drawing/2014/main" id="{2E3CED86-9121-42D7-933D-9071859C1E7D}"/>
            </a:ext>
          </a:extLst>
        </xdr:cNvPr>
        <xdr:cNvSpPr/>
      </xdr:nvSpPr>
      <xdr:spPr>
        <a:xfrm>
          <a:off x="6010275" y="24679275"/>
          <a:ext cx="1419224" cy="807657"/>
        </a:xfrm>
        <a:prstGeom prst="roundRect">
          <a:avLst/>
        </a:prstGeom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8C</a:t>
          </a:r>
        </a:p>
      </xdr:txBody>
    </xdr:sp>
    <xdr:clientData/>
  </xdr:twoCellAnchor>
  <xdr:oneCellAnchor>
    <xdr:from>
      <xdr:col>2</xdr:col>
      <xdr:colOff>88900</xdr:colOff>
      <xdr:row>140</xdr:row>
      <xdr:rowOff>107950</xdr:rowOff>
    </xdr:from>
    <xdr:ext cx="576539" cy="742950"/>
    <xdr:pic>
      <xdr:nvPicPr>
        <xdr:cNvPr id="16" name="Picture 15">
          <a:extLst>
            <a:ext uri="{FF2B5EF4-FFF2-40B4-BE49-F238E27FC236}">
              <a16:creationId xmlns:a16="http://schemas.microsoft.com/office/drawing/2014/main" id="{4BA44E40-391C-4CBF-8CD3-1906F345D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24853900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190500</xdr:colOff>
      <xdr:row>140</xdr:row>
      <xdr:rowOff>57150</xdr:rowOff>
    </xdr:from>
    <xdr:to>
      <xdr:col>36</xdr:col>
      <xdr:colOff>152400</xdr:colOff>
      <xdr:row>143</xdr:row>
      <xdr:rowOff>228600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E0DFEBE4-4DB0-4D45-9C1B-1A9107A4BB09}"/>
            </a:ext>
          </a:extLst>
        </xdr:cNvPr>
        <xdr:cNvSpPr/>
      </xdr:nvSpPr>
      <xdr:spPr>
        <a:xfrm>
          <a:off x="6791325" y="38557200"/>
          <a:ext cx="1219200" cy="771525"/>
        </a:xfrm>
        <a:prstGeom prst="roundRect">
          <a:avLst/>
        </a:prstGeom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8D</a:t>
          </a:r>
        </a:p>
      </xdr:txBody>
    </xdr:sp>
    <xdr:clientData/>
  </xdr:twoCellAnchor>
  <xdr:oneCellAnchor>
    <xdr:from>
      <xdr:col>2</xdr:col>
      <xdr:colOff>88900</xdr:colOff>
      <xdr:row>188</xdr:row>
      <xdr:rowOff>107950</xdr:rowOff>
    </xdr:from>
    <xdr:ext cx="576539" cy="742950"/>
    <xdr:pic>
      <xdr:nvPicPr>
        <xdr:cNvPr id="18" name="Picture 17">
          <a:extLst>
            <a:ext uri="{FF2B5EF4-FFF2-40B4-BE49-F238E27FC236}">
              <a16:creationId xmlns:a16="http://schemas.microsoft.com/office/drawing/2014/main" id="{D6EA1820-C4BA-4922-BC73-FFD20BDC3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37617400"/>
          <a:ext cx="576539" cy="742950"/>
        </a:xfrm>
        <a:prstGeom prst="rect">
          <a:avLst/>
        </a:prstGeom>
      </xdr:spPr>
    </xdr:pic>
    <xdr:clientData/>
  </xdr:oneCellAnchor>
  <xdr:twoCellAnchor>
    <xdr:from>
      <xdr:col>32</xdr:col>
      <xdr:colOff>76199</xdr:colOff>
      <xdr:row>188</xdr:row>
      <xdr:rowOff>47624</xdr:rowOff>
    </xdr:from>
    <xdr:to>
      <xdr:col>36</xdr:col>
      <xdr:colOff>247650</xdr:colOff>
      <xdr:row>191</xdr:row>
      <xdr:rowOff>200025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4C14B900-F178-43E8-B961-98655E88062F}"/>
            </a:ext>
          </a:extLst>
        </xdr:cNvPr>
        <xdr:cNvSpPr/>
      </xdr:nvSpPr>
      <xdr:spPr>
        <a:xfrm>
          <a:off x="6677024" y="51434999"/>
          <a:ext cx="1428751" cy="752476"/>
        </a:xfrm>
        <a:prstGeom prst="roundRect">
          <a:avLst/>
        </a:prstGeom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168052</xdr:colOff>
      <xdr:row>0</xdr:row>
      <xdr:rowOff>116268</xdr:rowOff>
    </xdr:from>
    <xdr:to>
      <xdr:col>17</xdr:col>
      <xdr:colOff>79376</xdr:colOff>
      <xdr:row>3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06865" y="116268"/>
          <a:ext cx="1340074" cy="750507"/>
        </a:xfrm>
        <a:prstGeom prst="round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7A</a:t>
          </a:r>
        </a:p>
      </xdr:txBody>
    </xdr:sp>
    <xdr:clientData/>
  </xdr:twoCellAnchor>
  <xdr:oneCellAnchor>
    <xdr:from>
      <xdr:col>2</xdr:col>
      <xdr:colOff>60073</xdr:colOff>
      <xdr:row>0</xdr:row>
      <xdr:rowOff>70803</xdr:rowOff>
    </xdr:from>
    <xdr:ext cx="634193" cy="817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823" y="70803"/>
          <a:ext cx="634193" cy="817245"/>
        </a:xfrm>
        <a:prstGeom prst="rect">
          <a:avLst/>
        </a:prstGeom>
      </xdr:spPr>
    </xdr:pic>
    <xdr:clientData/>
  </xdr:oneCellAnchor>
  <xdr:twoCellAnchor>
    <xdr:from>
      <xdr:col>11</xdr:col>
      <xdr:colOff>168052</xdr:colOff>
      <xdr:row>43</xdr:row>
      <xdr:rowOff>116268</xdr:rowOff>
    </xdr:from>
    <xdr:to>
      <xdr:col>17</xdr:col>
      <xdr:colOff>79376</xdr:colOff>
      <xdr:row>46</xdr:row>
      <xdr:rowOff>152400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5226E8D5-AB7B-42CB-BD04-238A7F3E61E0}"/>
            </a:ext>
          </a:extLst>
        </xdr:cNvPr>
        <xdr:cNvSpPr/>
      </xdr:nvSpPr>
      <xdr:spPr>
        <a:xfrm>
          <a:off x="5972349" y="116268"/>
          <a:ext cx="1399605" cy="780273"/>
        </a:xfrm>
        <a:prstGeom prst="round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7B</a:t>
          </a:r>
        </a:p>
      </xdr:txBody>
    </xdr:sp>
    <xdr:clientData/>
  </xdr:twoCellAnchor>
  <xdr:oneCellAnchor>
    <xdr:from>
      <xdr:col>2</xdr:col>
      <xdr:colOff>60073</xdr:colOff>
      <xdr:row>43</xdr:row>
      <xdr:rowOff>70803</xdr:rowOff>
    </xdr:from>
    <xdr:ext cx="634193" cy="817245"/>
    <xdr:pic>
      <xdr:nvPicPr>
        <xdr:cNvPr id="13" name="Picture 12">
          <a:extLst>
            <a:ext uri="{FF2B5EF4-FFF2-40B4-BE49-F238E27FC236}">
              <a16:creationId xmlns:a16="http://schemas.microsoft.com/office/drawing/2014/main" id="{F4CB3237-9330-4B97-96CC-29E2A00BA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917" y="70803"/>
          <a:ext cx="634193" cy="817245"/>
        </a:xfrm>
        <a:prstGeom prst="rect">
          <a:avLst/>
        </a:prstGeom>
      </xdr:spPr>
    </xdr:pic>
    <xdr:clientData/>
  </xdr:oneCellAnchor>
  <xdr:twoCellAnchor>
    <xdr:from>
      <xdr:col>11</xdr:col>
      <xdr:colOff>168052</xdr:colOff>
      <xdr:row>87</xdr:row>
      <xdr:rowOff>116268</xdr:rowOff>
    </xdr:from>
    <xdr:to>
      <xdr:col>17</xdr:col>
      <xdr:colOff>79376</xdr:colOff>
      <xdr:row>90</xdr:row>
      <xdr:rowOff>152400</xdr:rowOff>
    </xdr:to>
    <xdr:sp macro="" textlink="">
      <xdr:nvSpPr>
        <xdr:cNvPr id="18" name="Rectangle: Rounded Corners 17">
          <a:extLst>
            <a:ext uri="{FF2B5EF4-FFF2-40B4-BE49-F238E27FC236}">
              <a16:creationId xmlns:a16="http://schemas.microsoft.com/office/drawing/2014/main" id="{39E82C35-2F19-411C-AABB-865B606B34C1}"/>
            </a:ext>
          </a:extLst>
        </xdr:cNvPr>
        <xdr:cNvSpPr/>
      </xdr:nvSpPr>
      <xdr:spPr>
        <a:xfrm>
          <a:off x="5972349" y="12052284"/>
          <a:ext cx="1399605" cy="780272"/>
        </a:xfrm>
        <a:prstGeom prst="round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7C</a:t>
          </a:r>
        </a:p>
      </xdr:txBody>
    </xdr:sp>
    <xdr:clientData/>
  </xdr:twoCellAnchor>
  <xdr:oneCellAnchor>
    <xdr:from>
      <xdr:col>2</xdr:col>
      <xdr:colOff>60073</xdr:colOff>
      <xdr:row>87</xdr:row>
      <xdr:rowOff>70803</xdr:rowOff>
    </xdr:from>
    <xdr:ext cx="634193" cy="817245"/>
    <xdr:pic>
      <xdr:nvPicPr>
        <xdr:cNvPr id="19" name="Picture 18">
          <a:extLst>
            <a:ext uri="{FF2B5EF4-FFF2-40B4-BE49-F238E27FC236}">
              <a16:creationId xmlns:a16="http://schemas.microsoft.com/office/drawing/2014/main" id="{D45E752B-1929-426A-BE06-772F03F97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917" y="12006819"/>
          <a:ext cx="634193" cy="817245"/>
        </a:xfrm>
        <a:prstGeom prst="rect">
          <a:avLst/>
        </a:prstGeom>
      </xdr:spPr>
    </xdr:pic>
    <xdr:clientData/>
  </xdr:oneCellAnchor>
  <xdr:twoCellAnchor>
    <xdr:from>
      <xdr:col>11</xdr:col>
      <xdr:colOff>168052</xdr:colOff>
      <xdr:row>132</xdr:row>
      <xdr:rowOff>116268</xdr:rowOff>
    </xdr:from>
    <xdr:to>
      <xdr:col>17</xdr:col>
      <xdr:colOff>79376</xdr:colOff>
      <xdr:row>135</xdr:row>
      <xdr:rowOff>152400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0AB6E319-D8E5-4CDD-B1F2-973C9FBAD6E0}"/>
            </a:ext>
          </a:extLst>
        </xdr:cNvPr>
        <xdr:cNvSpPr/>
      </xdr:nvSpPr>
      <xdr:spPr>
        <a:xfrm>
          <a:off x="5972349" y="24236346"/>
          <a:ext cx="1399605" cy="780273"/>
        </a:xfrm>
        <a:prstGeom prst="round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7D</a:t>
          </a:r>
        </a:p>
      </xdr:txBody>
    </xdr:sp>
    <xdr:clientData/>
  </xdr:twoCellAnchor>
  <xdr:oneCellAnchor>
    <xdr:from>
      <xdr:col>2</xdr:col>
      <xdr:colOff>60073</xdr:colOff>
      <xdr:row>132</xdr:row>
      <xdr:rowOff>70803</xdr:rowOff>
    </xdr:from>
    <xdr:ext cx="634193" cy="817245"/>
    <xdr:pic>
      <xdr:nvPicPr>
        <xdr:cNvPr id="26" name="Picture 25">
          <a:extLst>
            <a:ext uri="{FF2B5EF4-FFF2-40B4-BE49-F238E27FC236}">
              <a16:creationId xmlns:a16="http://schemas.microsoft.com/office/drawing/2014/main" id="{DBB1A86A-E50E-4086-B158-6D26229E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917" y="24190881"/>
          <a:ext cx="634193" cy="817245"/>
        </a:xfrm>
        <a:prstGeom prst="rect">
          <a:avLst/>
        </a:prstGeom>
      </xdr:spPr>
    </xdr:pic>
    <xdr:clientData/>
  </xdr:oneCellAnchor>
  <xdr:twoCellAnchor>
    <xdr:from>
      <xdr:col>11</xdr:col>
      <xdr:colOff>168052</xdr:colOff>
      <xdr:row>175</xdr:row>
      <xdr:rowOff>116268</xdr:rowOff>
    </xdr:from>
    <xdr:to>
      <xdr:col>17</xdr:col>
      <xdr:colOff>79376</xdr:colOff>
      <xdr:row>178</xdr:row>
      <xdr:rowOff>152400</xdr:rowOff>
    </xdr:to>
    <xdr:sp macro="" textlink="">
      <xdr:nvSpPr>
        <xdr:cNvPr id="27" name="Rectangle: Rounded Corners 26">
          <a:extLst>
            <a:ext uri="{FF2B5EF4-FFF2-40B4-BE49-F238E27FC236}">
              <a16:creationId xmlns:a16="http://schemas.microsoft.com/office/drawing/2014/main" id="{5EB55857-94AA-491E-84F9-FCB1444A6A5C}"/>
            </a:ext>
          </a:extLst>
        </xdr:cNvPr>
        <xdr:cNvSpPr/>
      </xdr:nvSpPr>
      <xdr:spPr>
        <a:xfrm>
          <a:off x="5972349" y="36737909"/>
          <a:ext cx="1399605" cy="780272"/>
        </a:xfrm>
        <a:prstGeom prst="round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KELAS</a:t>
          </a:r>
        </a:p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7E</a:t>
          </a:r>
        </a:p>
      </xdr:txBody>
    </xdr:sp>
    <xdr:clientData/>
  </xdr:twoCellAnchor>
  <xdr:oneCellAnchor>
    <xdr:from>
      <xdr:col>2</xdr:col>
      <xdr:colOff>60073</xdr:colOff>
      <xdr:row>175</xdr:row>
      <xdr:rowOff>70803</xdr:rowOff>
    </xdr:from>
    <xdr:ext cx="634193" cy="817245"/>
    <xdr:pic>
      <xdr:nvPicPr>
        <xdr:cNvPr id="28" name="Picture 27">
          <a:extLst>
            <a:ext uri="{FF2B5EF4-FFF2-40B4-BE49-F238E27FC236}">
              <a16:creationId xmlns:a16="http://schemas.microsoft.com/office/drawing/2014/main" id="{C279819E-111C-4B9F-9BD1-33A5EAA9C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917" y="36692444"/>
          <a:ext cx="634193" cy="8172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6"/>
  <sheetViews>
    <sheetView tabSelected="1" view="pageBreakPreview" topLeftCell="A196" zoomScaleNormal="100" zoomScaleSheetLayoutView="100" workbookViewId="0">
      <selection activeCell="D213" sqref="D213"/>
    </sheetView>
  </sheetViews>
  <sheetFormatPr defaultRowHeight="15" x14ac:dyDescent="0.25"/>
  <cols>
    <col min="1" max="1" width="4" customWidth="1"/>
    <col min="2" max="2" width="5.85546875" customWidth="1"/>
    <col min="3" max="3" width="15.7109375" bestFit="1" customWidth="1"/>
    <col min="4" max="4" width="32.85546875" customWidth="1"/>
    <col min="5" max="24" width="0" hidden="1" customWidth="1"/>
    <col min="25" max="25" width="4.28515625" bestFit="1" customWidth="1"/>
    <col min="26" max="38" width="4.140625" customWidth="1"/>
    <col min="39" max="40" width="3.7109375" customWidth="1"/>
  </cols>
  <sheetData>
    <row r="1" spans="1:40" ht="23.1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84"/>
      <c r="AN1" s="84"/>
    </row>
    <row r="2" spans="1:40" ht="23.1" customHeight="1" x14ac:dyDescent="0.2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84"/>
      <c r="AN2" s="84"/>
    </row>
    <row r="3" spans="1:40" ht="23.1" customHeight="1" x14ac:dyDescent="0.2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84"/>
      <c r="AN3" s="84"/>
    </row>
    <row r="5" spans="1:40" ht="24.95" customHeight="1" x14ac:dyDescent="0.25">
      <c r="A5" s="215" t="s">
        <v>3</v>
      </c>
      <c r="B5" s="210" t="s">
        <v>4</v>
      </c>
      <c r="C5" s="210" t="s">
        <v>5</v>
      </c>
      <c r="D5" s="215" t="s">
        <v>6</v>
      </c>
      <c r="E5" s="215" t="s">
        <v>5</v>
      </c>
      <c r="F5" s="215" t="s">
        <v>4</v>
      </c>
      <c r="G5" s="215" t="s">
        <v>7</v>
      </c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 t="s">
        <v>8</v>
      </c>
      <c r="S5" s="215"/>
      <c r="T5" s="215"/>
      <c r="U5" s="38"/>
      <c r="V5" s="38"/>
      <c r="W5" s="93" t="s">
        <v>9</v>
      </c>
      <c r="X5" s="94"/>
      <c r="Y5" s="216" t="s">
        <v>10</v>
      </c>
      <c r="Z5" s="217" t="s">
        <v>11</v>
      </c>
      <c r="AA5" s="208"/>
      <c r="AB5" s="208"/>
      <c r="AC5" s="208"/>
      <c r="AD5" s="208"/>
      <c r="AE5" s="208"/>
      <c r="AF5" s="208"/>
      <c r="AG5" s="208"/>
      <c r="AH5" s="208"/>
      <c r="AI5" s="209"/>
      <c r="AJ5" s="217" t="s">
        <v>12</v>
      </c>
      <c r="AK5" s="208"/>
      <c r="AL5" s="209"/>
    </row>
    <row r="6" spans="1:40" ht="26.1" customHeight="1" x14ac:dyDescent="0.25">
      <c r="A6" s="210"/>
      <c r="B6" s="211"/>
      <c r="C6" s="211"/>
      <c r="D6" s="210"/>
      <c r="E6" s="210"/>
      <c r="F6" s="210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 t="s">
        <v>13</v>
      </c>
      <c r="S6" s="42" t="s">
        <v>14</v>
      </c>
      <c r="T6" s="95" t="s">
        <v>15</v>
      </c>
      <c r="U6" s="96" t="s">
        <v>16</v>
      </c>
      <c r="V6" s="96" t="s">
        <v>17</v>
      </c>
      <c r="W6" s="97" t="s">
        <v>18</v>
      </c>
      <c r="X6" s="97" t="s">
        <v>19</v>
      </c>
      <c r="Y6" s="216"/>
      <c r="Z6" s="25">
        <v>1</v>
      </c>
      <c r="AA6" s="26">
        <v>2</v>
      </c>
      <c r="AB6" s="26">
        <v>3</v>
      </c>
      <c r="AC6" s="25">
        <v>4</v>
      </c>
      <c r="AD6" s="25">
        <v>5</v>
      </c>
      <c r="AE6" s="26">
        <v>6</v>
      </c>
      <c r="AF6" s="26">
        <v>7</v>
      </c>
      <c r="AG6" s="25">
        <v>8</v>
      </c>
      <c r="AH6" s="25">
        <v>9</v>
      </c>
      <c r="AI6" s="25">
        <v>10</v>
      </c>
      <c r="AJ6" s="27" t="s">
        <v>20</v>
      </c>
      <c r="AK6" s="27" t="s">
        <v>21</v>
      </c>
      <c r="AL6" s="27" t="s">
        <v>22</v>
      </c>
    </row>
    <row r="7" spans="1:40" ht="26.1" customHeight="1" x14ac:dyDescent="0.25">
      <c r="A7" s="28">
        <v>1</v>
      </c>
      <c r="B7" s="49">
        <v>4678</v>
      </c>
      <c r="C7" s="199" t="s">
        <v>23</v>
      </c>
      <c r="D7" s="98" t="s">
        <v>24</v>
      </c>
      <c r="E7" s="99" t="s">
        <v>25</v>
      </c>
      <c r="F7" s="99">
        <v>4676</v>
      </c>
      <c r="G7" s="99">
        <v>89</v>
      </c>
      <c r="H7" s="99">
        <v>87</v>
      </c>
      <c r="I7" s="99">
        <v>84</v>
      </c>
      <c r="J7" s="99">
        <v>86</v>
      </c>
      <c r="K7" s="99">
        <v>85</v>
      </c>
      <c r="L7" s="99">
        <v>89</v>
      </c>
      <c r="M7" s="99">
        <v>88</v>
      </c>
      <c r="N7" s="99">
        <v>92</v>
      </c>
      <c r="O7" s="99">
        <v>91</v>
      </c>
      <c r="P7" s="99">
        <v>90</v>
      </c>
      <c r="Q7" s="99">
        <v>88</v>
      </c>
      <c r="R7" s="100">
        <v>2</v>
      </c>
      <c r="S7" s="100">
        <v>1</v>
      </c>
      <c r="T7" s="100">
        <v>1</v>
      </c>
      <c r="U7" s="101">
        <f>G7+H7+I7+J7+K7+L7+M7+N7+O7+P7+Q7</f>
        <v>969</v>
      </c>
      <c r="V7" s="102">
        <v>19</v>
      </c>
      <c r="W7" s="102" t="s">
        <v>26</v>
      </c>
      <c r="X7" s="103">
        <v>100</v>
      </c>
      <c r="Y7" s="26" t="s">
        <v>27</v>
      </c>
      <c r="Z7" s="26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1:40" ht="26.1" customHeight="1" x14ac:dyDescent="0.25">
      <c r="A8" s="28">
        <v>2</v>
      </c>
      <c r="B8" s="49">
        <v>4680</v>
      </c>
      <c r="C8" s="199" t="s">
        <v>28</v>
      </c>
      <c r="D8" s="98" t="s">
        <v>29</v>
      </c>
      <c r="E8" s="104" t="s">
        <v>30</v>
      </c>
      <c r="F8" s="104">
        <v>4677</v>
      </c>
      <c r="G8" s="104">
        <v>88</v>
      </c>
      <c r="H8" s="104">
        <v>86</v>
      </c>
      <c r="I8" s="104">
        <v>85</v>
      </c>
      <c r="J8" s="104">
        <v>82</v>
      </c>
      <c r="K8" s="104">
        <v>86</v>
      </c>
      <c r="L8" s="104">
        <v>89</v>
      </c>
      <c r="M8" s="104">
        <v>80</v>
      </c>
      <c r="N8" s="104">
        <v>91</v>
      </c>
      <c r="O8" s="104">
        <v>88</v>
      </c>
      <c r="P8" s="104">
        <v>90</v>
      </c>
      <c r="Q8" s="104">
        <v>90</v>
      </c>
      <c r="R8" s="105">
        <v>0</v>
      </c>
      <c r="S8" s="105">
        <v>0</v>
      </c>
      <c r="T8" s="105">
        <v>0</v>
      </c>
      <c r="U8" s="106">
        <f>SUM(G8:T8)</f>
        <v>955</v>
      </c>
      <c r="V8" s="107">
        <v>25</v>
      </c>
      <c r="W8" s="107" t="s">
        <v>31</v>
      </c>
      <c r="X8" s="103">
        <v>130</v>
      </c>
      <c r="Y8" s="26" t="s">
        <v>32</v>
      </c>
      <c r="Z8" s="26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40" ht="26.1" customHeight="1" x14ac:dyDescent="0.25">
      <c r="A9" s="28">
        <v>3</v>
      </c>
      <c r="B9" s="49">
        <v>4686</v>
      </c>
      <c r="C9" s="199" t="s">
        <v>33</v>
      </c>
      <c r="D9" s="98" t="s">
        <v>34</v>
      </c>
      <c r="E9" s="108" t="s">
        <v>35</v>
      </c>
      <c r="F9" s="108">
        <v>4684</v>
      </c>
      <c r="G9" s="108">
        <v>90</v>
      </c>
      <c r="H9" s="108">
        <v>86</v>
      </c>
      <c r="I9" s="108">
        <v>89</v>
      </c>
      <c r="J9" s="108">
        <v>87</v>
      </c>
      <c r="K9" s="108">
        <v>84</v>
      </c>
      <c r="L9" s="108">
        <v>91</v>
      </c>
      <c r="M9" s="108">
        <v>89</v>
      </c>
      <c r="N9" s="108">
        <v>91</v>
      </c>
      <c r="O9" s="108">
        <v>90</v>
      </c>
      <c r="P9" s="108">
        <v>95</v>
      </c>
      <c r="Q9" s="108">
        <v>88</v>
      </c>
      <c r="R9" s="28">
        <v>1</v>
      </c>
      <c r="S9" s="28">
        <v>4</v>
      </c>
      <c r="T9" s="28">
        <v>0</v>
      </c>
      <c r="U9" s="103">
        <f>G9+H9+I9+J9+K9+L9+M9+N9+O9+P9+Q9</f>
        <v>980</v>
      </c>
      <c r="V9" s="103">
        <v>17</v>
      </c>
      <c r="W9" s="103" t="s">
        <v>36</v>
      </c>
      <c r="X9" s="91">
        <v>75</v>
      </c>
      <c r="Y9" s="26" t="s">
        <v>32</v>
      </c>
      <c r="Z9" s="26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40" ht="26.1" customHeight="1" x14ac:dyDescent="0.25">
      <c r="A10" s="28">
        <v>4</v>
      </c>
      <c r="B10" s="92">
        <v>4697</v>
      </c>
      <c r="C10" s="199" t="s">
        <v>37</v>
      </c>
      <c r="D10" s="98" t="s">
        <v>38</v>
      </c>
      <c r="E10" s="109" t="s">
        <v>33</v>
      </c>
      <c r="F10" s="109">
        <v>4686</v>
      </c>
      <c r="G10" s="109">
        <v>88</v>
      </c>
      <c r="H10" s="109">
        <v>88</v>
      </c>
      <c r="I10" s="109">
        <v>90</v>
      </c>
      <c r="J10" s="109">
        <v>87</v>
      </c>
      <c r="K10" s="109">
        <v>98</v>
      </c>
      <c r="L10" s="109">
        <v>93</v>
      </c>
      <c r="M10" s="109">
        <v>95</v>
      </c>
      <c r="N10" s="109">
        <v>92</v>
      </c>
      <c r="O10" s="109">
        <v>93</v>
      </c>
      <c r="P10" s="109">
        <v>95</v>
      </c>
      <c r="Q10" s="109">
        <v>96</v>
      </c>
      <c r="R10" s="110">
        <v>0</v>
      </c>
      <c r="S10" s="110">
        <v>0</v>
      </c>
      <c r="T10" s="110">
        <v>1</v>
      </c>
      <c r="U10" s="111">
        <f>G10+H10+I10+J10+K10+L10+M10+N10+O10+P10+Q10</f>
        <v>1015</v>
      </c>
      <c r="V10" s="111">
        <v>4</v>
      </c>
      <c r="W10" s="111" t="s">
        <v>39</v>
      </c>
      <c r="X10" s="103">
        <v>16</v>
      </c>
      <c r="Y10" s="25" t="s">
        <v>27</v>
      </c>
      <c r="Z10" s="26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spans="1:40" ht="26.1" customHeight="1" x14ac:dyDescent="0.25">
      <c r="A11" s="28">
        <v>5</v>
      </c>
      <c r="B11" s="92">
        <v>4712</v>
      </c>
      <c r="C11" s="199" t="s">
        <v>40</v>
      </c>
      <c r="D11" s="98" t="s">
        <v>41</v>
      </c>
      <c r="E11" s="108" t="s">
        <v>42</v>
      </c>
      <c r="F11" s="108">
        <v>4689</v>
      </c>
      <c r="G11" s="108">
        <v>88</v>
      </c>
      <c r="H11" s="108">
        <v>87</v>
      </c>
      <c r="I11" s="108">
        <v>80</v>
      </c>
      <c r="J11" s="108">
        <v>86</v>
      </c>
      <c r="K11" s="108">
        <v>84</v>
      </c>
      <c r="L11" s="108">
        <v>92</v>
      </c>
      <c r="M11" s="108">
        <v>94</v>
      </c>
      <c r="N11" s="108">
        <v>91</v>
      </c>
      <c r="O11" s="108">
        <v>88</v>
      </c>
      <c r="P11" s="108">
        <v>95</v>
      </c>
      <c r="Q11" s="108">
        <v>86</v>
      </c>
      <c r="R11" s="28">
        <v>0</v>
      </c>
      <c r="S11" s="28">
        <v>3</v>
      </c>
      <c r="T11" s="28">
        <v>3</v>
      </c>
      <c r="U11" s="103">
        <f>G11+H11+I11+J11+K11+L11+M11+N11+O11+P11+Q11</f>
        <v>971</v>
      </c>
      <c r="V11" s="103">
        <v>23</v>
      </c>
      <c r="W11" s="103" t="s">
        <v>36</v>
      </c>
      <c r="X11" s="91">
        <v>93</v>
      </c>
      <c r="Y11" s="26" t="s">
        <v>32</v>
      </c>
      <c r="Z11" s="26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spans="1:40" ht="26.1" customHeight="1" x14ac:dyDescent="0.25">
      <c r="A12" s="28">
        <v>6</v>
      </c>
      <c r="B12" s="92">
        <v>4714</v>
      </c>
      <c r="C12" s="199" t="s">
        <v>43</v>
      </c>
      <c r="D12" s="98" t="s">
        <v>932</v>
      </c>
      <c r="E12" s="112" t="s">
        <v>44</v>
      </c>
      <c r="F12" s="112">
        <v>4693</v>
      </c>
      <c r="G12" s="112">
        <v>92</v>
      </c>
      <c r="H12" s="112">
        <v>93</v>
      </c>
      <c r="I12" s="112">
        <v>95</v>
      </c>
      <c r="J12" s="112">
        <v>93</v>
      </c>
      <c r="K12" s="112">
        <v>95</v>
      </c>
      <c r="L12" s="112">
        <v>93</v>
      </c>
      <c r="M12" s="112">
        <v>92</v>
      </c>
      <c r="N12" s="112">
        <v>95</v>
      </c>
      <c r="O12" s="112">
        <v>93</v>
      </c>
      <c r="P12" s="112">
        <v>95</v>
      </c>
      <c r="Q12" s="112">
        <v>95</v>
      </c>
      <c r="R12" s="113">
        <v>0</v>
      </c>
      <c r="S12" s="113">
        <v>0</v>
      </c>
      <c r="T12" s="113">
        <v>0</v>
      </c>
      <c r="U12" s="114">
        <f>SUM(G12:T12)</f>
        <v>1031</v>
      </c>
      <c r="V12" s="115">
        <v>1</v>
      </c>
      <c r="W12" s="115" t="s">
        <v>45</v>
      </c>
      <c r="X12" s="91">
        <v>2</v>
      </c>
      <c r="Y12" s="26" t="s">
        <v>27</v>
      </c>
      <c r="Z12" s="26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</row>
    <row r="13" spans="1:40" ht="26.1" customHeight="1" x14ac:dyDescent="0.25">
      <c r="A13" s="28">
        <v>7</v>
      </c>
      <c r="B13" s="92">
        <v>4718</v>
      </c>
      <c r="C13" s="200" t="s">
        <v>46</v>
      </c>
      <c r="D13" s="98" t="s">
        <v>47</v>
      </c>
      <c r="E13" s="104" t="s">
        <v>37</v>
      </c>
      <c r="F13" s="104">
        <v>4697</v>
      </c>
      <c r="G13" s="104">
        <v>90</v>
      </c>
      <c r="H13" s="104">
        <v>90</v>
      </c>
      <c r="I13" s="104">
        <v>90</v>
      </c>
      <c r="J13" s="104">
        <v>88</v>
      </c>
      <c r="K13" s="104">
        <v>96</v>
      </c>
      <c r="L13" s="104">
        <v>92</v>
      </c>
      <c r="M13" s="104">
        <v>93</v>
      </c>
      <c r="N13" s="104">
        <v>91</v>
      </c>
      <c r="O13" s="104">
        <v>92</v>
      </c>
      <c r="P13" s="104">
        <v>95</v>
      </c>
      <c r="Q13" s="104">
        <v>92</v>
      </c>
      <c r="R13" s="105">
        <v>0</v>
      </c>
      <c r="S13" s="105">
        <v>0</v>
      </c>
      <c r="T13" s="105">
        <v>0</v>
      </c>
      <c r="U13" s="106">
        <f>SUM(G13:T13)</f>
        <v>1009</v>
      </c>
      <c r="V13" s="107">
        <v>4</v>
      </c>
      <c r="W13" s="107" t="s">
        <v>31</v>
      </c>
      <c r="X13" s="103">
        <v>22</v>
      </c>
      <c r="Y13" s="25" t="s">
        <v>27</v>
      </c>
      <c r="Z13" s="26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</row>
    <row r="14" spans="1:40" ht="26.1" customHeight="1" x14ac:dyDescent="0.25">
      <c r="A14" s="28">
        <v>8</v>
      </c>
      <c r="B14" s="92">
        <v>4730</v>
      </c>
      <c r="C14" s="199" t="s">
        <v>48</v>
      </c>
      <c r="D14" s="98" t="s">
        <v>49</v>
      </c>
      <c r="E14" s="108" t="s">
        <v>50</v>
      </c>
      <c r="F14" s="108">
        <v>4702</v>
      </c>
      <c r="G14" s="108">
        <v>92</v>
      </c>
      <c r="H14" s="108">
        <v>89</v>
      </c>
      <c r="I14" s="108">
        <v>90</v>
      </c>
      <c r="J14" s="108">
        <v>87</v>
      </c>
      <c r="K14" s="108">
        <v>95</v>
      </c>
      <c r="L14" s="108">
        <v>92</v>
      </c>
      <c r="M14" s="108">
        <v>97</v>
      </c>
      <c r="N14" s="108">
        <v>91</v>
      </c>
      <c r="O14" s="108">
        <v>93</v>
      </c>
      <c r="P14" s="108">
        <v>95</v>
      </c>
      <c r="Q14" s="108">
        <v>94</v>
      </c>
      <c r="R14" s="28">
        <v>3</v>
      </c>
      <c r="S14" s="28">
        <v>3</v>
      </c>
      <c r="T14" s="28">
        <v>0</v>
      </c>
      <c r="U14" s="103">
        <f>G14+H14+I14+J14+K14+L14+M14+N14+O14+P14+Q14</f>
        <v>1015</v>
      </c>
      <c r="V14" s="103">
        <v>5</v>
      </c>
      <c r="W14" s="103" t="s">
        <v>36</v>
      </c>
      <c r="X14" s="91">
        <v>14</v>
      </c>
      <c r="Y14" s="26" t="s">
        <v>27</v>
      </c>
      <c r="Z14" s="26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</row>
    <row r="15" spans="1:40" ht="26.1" customHeight="1" x14ac:dyDescent="0.25">
      <c r="A15" s="28">
        <v>9</v>
      </c>
      <c r="B15" s="49">
        <v>4731</v>
      </c>
      <c r="C15" s="199" t="s">
        <v>51</v>
      </c>
      <c r="D15" s="98" t="s">
        <v>52</v>
      </c>
      <c r="E15" s="99" t="s">
        <v>53</v>
      </c>
      <c r="F15" s="99">
        <v>4709</v>
      </c>
      <c r="G15" s="99">
        <v>89</v>
      </c>
      <c r="H15" s="99">
        <v>87</v>
      </c>
      <c r="I15" s="99">
        <v>88</v>
      </c>
      <c r="J15" s="99">
        <v>86</v>
      </c>
      <c r="K15" s="99">
        <v>92</v>
      </c>
      <c r="L15" s="99">
        <v>92</v>
      </c>
      <c r="M15" s="99">
        <v>90</v>
      </c>
      <c r="N15" s="99">
        <v>92</v>
      </c>
      <c r="O15" s="99">
        <v>89</v>
      </c>
      <c r="P15" s="99">
        <v>95</v>
      </c>
      <c r="Q15" s="99">
        <v>88</v>
      </c>
      <c r="R15" s="100">
        <v>1</v>
      </c>
      <c r="S15" s="100">
        <v>0</v>
      </c>
      <c r="T15" s="100">
        <v>0</v>
      </c>
      <c r="U15" s="101">
        <f>G15+H15+I15+J15+K15+L15+M15+N15+O15+P15+Q15</f>
        <v>988</v>
      </c>
      <c r="V15" s="102">
        <v>9</v>
      </c>
      <c r="W15" s="101" t="s">
        <v>26</v>
      </c>
      <c r="X15" s="103">
        <v>55</v>
      </c>
      <c r="Y15" s="26" t="s">
        <v>32</v>
      </c>
      <c r="Z15" s="26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spans="1:40" ht="26.1" customHeight="1" x14ac:dyDescent="0.25">
      <c r="A16" s="28">
        <v>10</v>
      </c>
      <c r="B16" s="92">
        <v>4741</v>
      </c>
      <c r="C16" s="199" t="s">
        <v>54</v>
      </c>
      <c r="D16" s="98" t="s">
        <v>55</v>
      </c>
      <c r="E16" s="99" t="s">
        <v>46</v>
      </c>
      <c r="F16" s="99">
        <v>4718</v>
      </c>
      <c r="G16" s="99">
        <v>90</v>
      </c>
      <c r="H16" s="99">
        <v>89</v>
      </c>
      <c r="I16" s="99">
        <v>89</v>
      </c>
      <c r="J16" s="99">
        <v>92</v>
      </c>
      <c r="K16" s="99">
        <v>90</v>
      </c>
      <c r="L16" s="99">
        <v>91</v>
      </c>
      <c r="M16" s="99">
        <v>88</v>
      </c>
      <c r="N16" s="99">
        <v>91</v>
      </c>
      <c r="O16" s="99">
        <v>94</v>
      </c>
      <c r="P16" s="99">
        <v>90</v>
      </c>
      <c r="Q16" s="99">
        <v>94</v>
      </c>
      <c r="R16" s="100">
        <v>0</v>
      </c>
      <c r="S16" s="100">
        <v>0</v>
      </c>
      <c r="T16" s="100">
        <v>0</v>
      </c>
      <c r="U16" s="101">
        <f>G16+H16+I16+J16+K16+L16+M16+N16+O16+P16+Q16</f>
        <v>998</v>
      </c>
      <c r="V16" s="102">
        <v>7</v>
      </c>
      <c r="W16" s="101" t="s">
        <v>26</v>
      </c>
      <c r="X16" s="103">
        <v>46</v>
      </c>
      <c r="Y16" s="26" t="s">
        <v>32</v>
      </c>
      <c r="Z16" s="26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</row>
    <row r="17" spans="1:38" ht="26.1" customHeight="1" x14ac:dyDescent="0.25">
      <c r="A17" s="28">
        <v>11</v>
      </c>
      <c r="B17" s="92">
        <v>4747</v>
      </c>
      <c r="C17" s="200" t="s">
        <v>56</v>
      </c>
      <c r="D17" s="98" t="s">
        <v>57</v>
      </c>
      <c r="E17" s="104" t="s">
        <v>58</v>
      </c>
      <c r="F17" s="104">
        <v>4719</v>
      </c>
      <c r="G17" s="104">
        <v>89</v>
      </c>
      <c r="H17" s="104">
        <v>86</v>
      </c>
      <c r="I17" s="104">
        <v>85</v>
      </c>
      <c r="J17" s="104">
        <v>86</v>
      </c>
      <c r="K17" s="104">
        <v>86</v>
      </c>
      <c r="L17" s="104">
        <v>90</v>
      </c>
      <c r="M17" s="104">
        <v>80</v>
      </c>
      <c r="N17" s="104">
        <v>91</v>
      </c>
      <c r="O17" s="104">
        <v>91</v>
      </c>
      <c r="P17" s="104">
        <v>95</v>
      </c>
      <c r="Q17" s="104">
        <v>88</v>
      </c>
      <c r="R17" s="105">
        <v>0</v>
      </c>
      <c r="S17" s="105">
        <v>0</v>
      </c>
      <c r="T17" s="105">
        <v>0</v>
      </c>
      <c r="U17" s="106">
        <f>SUM(G17:T17)</f>
        <v>967</v>
      </c>
      <c r="V17" s="107">
        <v>16</v>
      </c>
      <c r="W17" s="107" t="s">
        <v>31</v>
      </c>
      <c r="X17" s="91">
        <v>108</v>
      </c>
      <c r="Y17" s="26" t="s">
        <v>27</v>
      </c>
      <c r="Z17" s="26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spans="1:38" ht="26.1" customHeight="1" x14ac:dyDescent="0.25">
      <c r="A18" s="28">
        <v>12</v>
      </c>
      <c r="B18" s="49">
        <v>4749</v>
      </c>
      <c r="C18" s="199" t="s">
        <v>59</v>
      </c>
      <c r="D18" s="98" t="s">
        <v>60</v>
      </c>
      <c r="E18" s="104" t="s">
        <v>61</v>
      </c>
      <c r="F18" s="104">
        <v>4722</v>
      </c>
      <c r="G18" s="104">
        <v>90</v>
      </c>
      <c r="H18" s="104">
        <v>91</v>
      </c>
      <c r="I18" s="104">
        <v>88</v>
      </c>
      <c r="J18" s="104">
        <v>90</v>
      </c>
      <c r="K18" s="104">
        <v>92</v>
      </c>
      <c r="L18" s="104">
        <v>91</v>
      </c>
      <c r="M18" s="104">
        <v>91</v>
      </c>
      <c r="N18" s="104">
        <v>91</v>
      </c>
      <c r="O18" s="104">
        <v>92</v>
      </c>
      <c r="P18" s="104">
        <v>95</v>
      </c>
      <c r="Q18" s="104">
        <v>88</v>
      </c>
      <c r="R18" s="105">
        <v>0</v>
      </c>
      <c r="S18" s="105">
        <v>0</v>
      </c>
      <c r="T18" s="105">
        <v>0</v>
      </c>
      <c r="U18" s="106">
        <f>SUM(G18:T18)</f>
        <v>999</v>
      </c>
      <c r="V18" s="107">
        <v>9</v>
      </c>
      <c r="W18" s="107" t="s">
        <v>31</v>
      </c>
      <c r="X18" s="91">
        <v>45</v>
      </c>
      <c r="Y18" s="25" t="s">
        <v>27</v>
      </c>
      <c r="Z18" s="26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spans="1:38" ht="26.1" customHeight="1" x14ac:dyDescent="0.25">
      <c r="A19" s="28">
        <v>13</v>
      </c>
      <c r="B19" s="92">
        <v>4758</v>
      </c>
      <c r="C19" s="199" t="s">
        <v>62</v>
      </c>
      <c r="D19" s="98" t="s">
        <v>63</v>
      </c>
      <c r="E19" s="108" t="s">
        <v>64</v>
      </c>
      <c r="F19" s="108">
        <v>4723</v>
      </c>
      <c r="G19" s="108">
        <v>90</v>
      </c>
      <c r="H19" s="108">
        <v>95</v>
      </c>
      <c r="I19" s="108">
        <v>89</v>
      </c>
      <c r="J19" s="108">
        <v>92</v>
      </c>
      <c r="K19" s="108">
        <v>86</v>
      </c>
      <c r="L19" s="108">
        <v>91</v>
      </c>
      <c r="M19" s="108">
        <v>85</v>
      </c>
      <c r="N19" s="108">
        <v>91</v>
      </c>
      <c r="O19" s="108">
        <v>93</v>
      </c>
      <c r="P19" s="108">
        <v>95</v>
      </c>
      <c r="Q19" s="108">
        <v>88</v>
      </c>
      <c r="R19" s="28">
        <v>1</v>
      </c>
      <c r="S19" s="28">
        <v>0</v>
      </c>
      <c r="T19" s="28">
        <v>0</v>
      </c>
      <c r="U19" s="103">
        <f>G19+H19+I19+J19+K19+L19+M19+N19+O19+P19+Q19</f>
        <v>995</v>
      </c>
      <c r="V19" s="103">
        <v>13</v>
      </c>
      <c r="W19" s="103" t="s">
        <v>36</v>
      </c>
      <c r="X19" s="91">
        <v>50</v>
      </c>
      <c r="Y19" s="26" t="s">
        <v>32</v>
      </c>
      <c r="Z19" s="26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</row>
    <row r="20" spans="1:38" ht="26.1" customHeight="1" x14ac:dyDescent="0.25">
      <c r="A20" s="28">
        <v>14</v>
      </c>
      <c r="B20" s="49">
        <v>4759</v>
      </c>
      <c r="C20" s="199" t="s">
        <v>65</v>
      </c>
      <c r="D20" s="98" t="s">
        <v>66</v>
      </c>
      <c r="E20" s="109" t="s">
        <v>67</v>
      </c>
      <c r="F20" s="109">
        <v>4724</v>
      </c>
      <c r="G20" s="109">
        <v>89</v>
      </c>
      <c r="H20" s="109">
        <v>87</v>
      </c>
      <c r="I20" s="109">
        <v>85</v>
      </c>
      <c r="J20" s="109">
        <v>80</v>
      </c>
      <c r="K20" s="109">
        <v>87</v>
      </c>
      <c r="L20" s="109">
        <v>91</v>
      </c>
      <c r="M20" s="109">
        <v>80</v>
      </c>
      <c r="N20" s="109">
        <v>91</v>
      </c>
      <c r="O20" s="109">
        <v>93</v>
      </c>
      <c r="P20" s="109">
        <v>90</v>
      </c>
      <c r="Q20" s="109">
        <v>88</v>
      </c>
      <c r="R20" s="110">
        <v>3</v>
      </c>
      <c r="S20" s="110">
        <v>1</v>
      </c>
      <c r="T20" s="110">
        <v>0</v>
      </c>
      <c r="U20" s="111">
        <f>G20+H20+I20+J20+K20+L20+M20+N20+O20+P20+Q20</f>
        <v>961</v>
      </c>
      <c r="V20" s="111">
        <v>27</v>
      </c>
      <c r="W20" s="111" t="s">
        <v>39</v>
      </c>
      <c r="X20" s="91">
        <v>119</v>
      </c>
      <c r="Y20" s="26" t="s">
        <v>27</v>
      </c>
      <c r="Z20" s="26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ht="26.1" customHeight="1" x14ac:dyDescent="0.25">
      <c r="A21" s="28">
        <v>15</v>
      </c>
      <c r="B21" s="49">
        <v>4763</v>
      </c>
      <c r="C21" s="199" t="s">
        <v>68</v>
      </c>
      <c r="D21" s="98" t="s">
        <v>69</v>
      </c>
      <c r="E21" s="109" t="s">
        <v>70</v>
      </c>
      <c r="F21" s="109">
        <v>4725</v>
      </c>
      <c r="G21" s="109">
        <v>89</v>
      </c>
      <c r="H21" s="109">
        <v>85</v>
      </c>
      <c r="I21" s="109">
        <v>85</v>
      </c>
      <c r="J21" s="109">
        <v>82</v>
      </c>
      <c r="K21" s="109">
        <v>86</v>
      </c>
      <c r="L21" s="109">
        <v>91</v>
      </c>
      <c r="M21" s="109">
        <v>84</v>
      </c>
      <c r="N21" s="109">
        <v>90</v>
      </c>
      <c r="O21" s="109">
        <v>91</v>
      </c>
      <c r="P21" s="109">
        <v>90</v>
      </c>
      <c r="Q21" s="109">
        <v>88</v>
      </c>
      <c r="R21" s="110">
        <v>0</v>
      </c>
      <c r="S21" s="110">
        <v>0</v>
      </c>
      <c r="T21" s="110">
        <v>0</v>
      </c>
      <c r="U21" s="111">
        <f>G21+H21+I21+J21+K21+L21+M21+N21+O21+P21+Q21</f>
        <v>961</v>
      </c>
      <c r="V21" s="111">
        <v>28</v>
      </c>
      <c r="W21" s="111" t="s">
        <v>39</v>
      </c>
      <c r="X21" s="91">
        <v>120</v>
      </c>
      <c r="Y21" s="26" t="s">
        <v>27</v>
      </c>
      <c r="Z21" s="26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ht="26.1" customHeight="1" x14ac:dyDescent="0.25">
      <c r="A22" s="28">
        <v>16</v>
      </c>
      <c r="B22" s="49">
        <v>4765</v>
      </c>
      <c r="C22" s="199" t="s">
        <v>71</v>
      </c>
      <c r="D22" s="98" t="s">
        <v>72</v>
      </c>
      <c r="E22" s="104" t="s">
        <v>73</v>
      </c>
      <c r="F22" s="104">
        <v>4727</v>
      </c>
      <c r="G22" s="104">
        <v>90</v>
      </c>
      <c r="H22" s="104">
        <v>88</v>
      </c>
      <c r="I22" s="104">
        <v>85</v>
      </c>
      <c r="J22" s="104">
        <v>86</v>
      </c>
      <c r="K22" s="104">
        <v>83</v>
      </c>
      <c r="L22" s="104">
        <v>90</v>
      </c>
      <c r="M22" s="104">
        <v>82</v>
      </c>
      <c r="N22" s="104">
        <v>91</v>
      </c>
      <c r="O22" s="104">
        <v>92</v>
      </c>
      <c r="P22" s="104">
        <v>90</v>
      </c>
      <c r="Q22" s="104">
        <v>88</v>
      </c>
      <c r="R22" s="105">
        <v>0</v>
      </c>
      <c r="S22" s="105">
        <v>0</v>
      </c>
      <c r="T22" s="105">
        <v>0</v>
      </c>
      <c r="U22" s="106">
        <f t="shared" ref="U22:U28" si="0">SUM(G22:T22)</f>
        <v>965</v>
      </c>
      <c r="V22" s="107">
        <v>18</v>
      </c>
      <c r="W22" s="107" t="s">
        <v>31</v>
      </c>
      <c r="X22" s="91">
        <v>113</v>
      </c>
      <c r="Y22" s="26" t="s">
        <v>32</v>
      </c>
      <c r="Z22" s="26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ht="26.1" customHeight="1" x14ac:dyDescent="0.25">
      <c r="A23" s="28">
        <v>17</v>
      </c>
      <c r="B23" s="92">
        <v>4766</v>
      </c>
      <c r="C23" s="199" t="s">
        <v>74</v>
      </c>
      <c r="D23" s="98" t="s">
        <v>939</v>
      </c>
      <c r="E23" s="104" t="s">
        <v>75</v>
      </c>
      <c r="F23" s="104">
        <v>4734</v>
      </c>
      <c r="G23" s="104">
        <v>92</v>
      </c>
      <c r="H23" s="104">
        <v>91</v>
      </c>
      <c r="I23" s="104">
        <v>91</v>
      </c>
      <c r="J23" s="104">
        <v>92</v>
      </c>
      <c r="K23" s="104">
        <v>96</v>
      </c>
      <c r="L23" s="104">
        <v>92</v>
      </c>
      <c r="M23" s="104">
        <v>95</v>
      </c>
      <c r="N23" s="104">
        <v>94</v>
      </c>
      <c r="O23" s="104">
        <v>92</v>
      </c>
      <c r="P23" s="104">
        <v>95</v>
      </c>
      <c r="Q23" s="104">
        <v>92</v>
      </c>
      <c r="R23" s="105">
        <v>0</v>
      </c>
      <c r="S23" s="105">
        <v>0</v>
      </c>
      <c r="T23" s="105">
        <v>0</v>
      </c>
      <c r="U23" s="106">
        <f t="shared" si="0"/>
        <v>1022</v>
      </c>
      <c r="V23" s="107">
        <v>2</v>
      </c>
      <c r="W23" s="107" t="s">
        <v>31</v>
      </c>
      <c r="X23" s="103">
        <v>7</v>
      </c>
      <c r="Y23" s="26" t="s">
        <v>32</v>
      </c>
      <c r="Z23" s="26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ht="26.1" customHeight="1" x14ac:dyDescent="0.25">
      <c r="A24" s="28">
        <v>18</v>
      </c>
      <c r="B24" s="49">
        <v>4774</v>
      </c>
      <c r="C24" s="199" t="s">
        <v>76</v>
      </c>
      <c r="D24" s="98" t="s">
        <v>77</v>
      </c>
      <c r="E24" s="112" t="s">
        <v>78</v>
      </c>
      <c r="F24" s="112">
        <v>4738</v>
      </c>
      <c r="G24" s="112">
        <v>90</v>
      </c>
      <c r="H24" s="112">
        <v>88</v>
      </c>
      <c r="I24" s="112">
        <v>82</v>
      </c>
      <c r="J24" s="112">
        <v>86</v>
      </c>
      <c r="K24" s="112">
        <v>89</v>
      </c>
      <c r="L24" s="112">
        <v>91</v>
      </c>
      <c r="M24" s="112">
        <v>80</v>
      </c>
      <c r="N24" s="112">
        <v>93</v>
      </c>
      <c r="O24" s="112">
        <v>91</v>
      </c>
      <c r="P24" s="112">
        <v>95</v>
      </c>
      <c r="Q24" s="112">
        <v>90</v>
      </c>
      <c r="R24" s="113">
        <v>0</v>
      </c>
      <c r="S24" s="113">
        <v>0</v>
      </c>
      <c r="T24" s="113">
        <v>0</v>
      </c>
      <c r="U24" s="114">
        <f t="shared" si="0"/>
        <v>975</v>
      </c>
      <c r="V24" s="115">
        <v>17</v>
      </c>
      <c r="W24" s="115" t="s">
        <v>45</v>
      </c>
      <c r="X24" s="91">
        <v>87</v>
      </c>
      <c r="Y24" s="26" t="s">
        <v>32</v>
      </c>
      <c r="Z24" s="26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ht="26.1" customHeight="1" x14ac:dyDescent="0.25">
      <c r="A25" s="28">
        <v>19</v>
      </c>
      <c r="B25" s="92">
        <v>4783</v>
      </c>
      <c r="C25" s="199" t="s">
        <v>79</v>
      </c>
      <c r="D25" s="98" t="s">
        <v>80</v>
      </c>
      <c r="E25" s="104" t="s">
        <v>56</v>
      </c>
      <c r="F25" s="104">
        <v>4747</v>
      </c>
      <c r="G25" s="104">
        <v>90</v>
      </c>
      <c r="H25" s="104">
        <v>91</v>
      </c>
      <c r="I25" s="104">
        <v>88</v>
      </c>
      <c r="J25" s="104">
        <v>87</v>
      </c>
      <c r="K25" s="104">
        <v>91</v>
      </c>
      <c r="L25" s="104">
        <v>90</v>
      </c>
      <c r="M25" s="104">
        <v>94</v>
      </c>
      <c r="N25" s="104">
        <v>91</v>
      </c>
      <c r="O25" s="104">
        <v>92</v>
      </c>
      <c r="P25" s="104">
        <v>95</v>
      </c>
      <c r="Q25" s="104">
        <v>94</v>
      </c>
      <c r="R25" s="105">
        <v>0</v>
      </c>
      <c r="S25" s="105">
        <v>0</v>
      </c>
      <c r="T25" s="105">
        <v>0</v>
      </c>
      <c r="U25" s="106">
        <f t="shared" si="0"/>
        <v>1003</v>
      </c>
      <c r="V25" s="107">
        <v>6</v>
      </c>
      <c r="W25" s="107" t="s">
        <v>31</v>
      </c>
      <c r="X25" s="91">
        <v>33</v>
      </c>
      <c r="Y25" s="26" t="s">
        <v>27</v>
      </c>
      <c r="Z25" s="26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ht="26.1" customHeight="1" x14ac:dyDescent="0.25">
      <c r="A26" s="28">
        <v>20</v>
      </c>
      <c r="B26" s="49">
        <v>4784</v>
      </c>
      <c r="C26" s="200" t="s">
        <v>81</v>
      </c>
      <c r="D26" s="98" t="s">
        <v>82</v>
      </c>
      <c r="E26" s="112" t="s">
        <v>83</v>
      </c>
      <c r="F26" s="112">
        <v>4748</v>
      </c>
      <c r="G26" s="112">
        <v>89</v>
      </c>
      <c r="H26" s="112">
        <v>90</v>
      </c>
      <c r="I26" s="112">
        <v>88</v>
      </c>
      <c r="J26" s="112">
        <v>91</v>
      </c>
      <c r="K26" s="112">
        <v>94</v>
      </c>
      <c r="L26" s="112">
        <v>92</v>
      </c>
      <c r="M26" s="112">
        <v>91</v>
      </c>
      <c r="N26" s="112">
        <v>90</v>
      </c>
      <c r="O26" s="112">
        <v>93</v>
      </c>
      <c r="P26" s="112">
        <v>95</v>
      </c>
      <c r="Q26" s="112">
        <v>94</v>
      </c>
      <c r="R26" s="113">
        <v>0</v>
      </c>
      <c r="S26" s="113">
        <v>0</v>
      </c>
      <c r="T26" s="113">
        <v>0</v>
      </c>
      <c r="U26" s="114">
        <f t="shared" si="0"/>
        <v>1007</v>
      </c>
      <c r="V26" s="115">
        <v>6</v>
      </c>
      <c r="W26" s="115" t="s">
        <v>45</v>
      </c>
      <c r="X26" s="91">
        <v>26</v>
      </c>
      <c r="Y26" s="26" t="s">
        <v>27</v>
      </c>
      <c r="Z26" s="26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ht="26.1" customHeight="1" x14ac:dyDescent="0.25">
      <c r="A27" s="28">
        <v>21</v>
      </c>
      <c r="B27" s="49">
        <v>4790</v>
      </c>
      <c r="C27" s="199" t="s">
        <v>84</v>
      </c>
      <c r="D27" s="98" t="s">
        <v>85</v>
      </c>
      <c r="E27" s="116" t="s">
        <v>59</v>
      </c>
      <c r="F27" s="116">
        <v>4749</v>
      </c>
      <c r="G27" s="116">
        <v>89</v>
      </c>
      <c r="H27" s="116">
        <v>87</v>
      </c>
      <c r="I27" s="116">
        <v>84</v>
      </c>
      <c r="J27" s="116">
        <v>87</v>
      </c>
      <c r="K27" s="116">
        <v>88</v>
      </c>
      <c r="L27" s="116">
        <v>91</v>
      </c>
      <c r="M27" s="116">
        <v>80</v>
      </c>
      <c r="N27" s="116">
        <v>90</v>
      </c>
      <c r="O27" s="116">
        <v>91</v>
      </c>
      <c r="P27" s="116">
        <v>95</v>
      </c>
      <c r="Q27" s="116">
        <v>94</v>
      </c>
      <c r="R27" s="113">
        <v>0</v>
      </c>
      <c r="S27" s="113">
        <v>0</v>
      </c>
      <c r="T27" s="113">
        <v>0</v>
      </c>
      <c r="U27" s="115">
        <f t="shared" si="0"/>
        <v>976</v>
      </c>
      <c r="V27" s="115">
        <v>16</v>
      </c>
      <c r="W27" s="115" t="s">
        <v>45</v>
      </c>
      <c r="X27" s="103">
        <v>85</v>
      </c>
      <c r="Y27" s="26" t="s">
        <v>32</v>
      </c>
      <c r="Z27" s="26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ht="26.1" customHeight="1" x14ac:dyDescent="0.25">
      <c r="A28" s="28">
        <v>22</v>
      </c>
      <c r="B28" s="92">
        <v>4793</v>
      </c>
      <c r="C28" s="199" t="s">
        <v>86</v>
      </c>
      <c r="D28" s="98" t="s">
        <v>87</v>
      </c>
      <c r="E28" s="112" t="s">
        <v>88</v>
      </c>
      <c r="F28" s="112">
        <v>4752</v>
      </c>
      <c r="G28" s="112">
        <v>85</v>
      </c>
      <c r="H28" s="112">
        <v>85</v>
      </c>
      <c r="I28" s="112">
        <v>80</v>
      </c>
      <c r="J28" s="112">
        <v>82</v>
      </c>
      <c r="K28" s="112">
        <v>84</v>
      </c>
      <c r="L28" s="112">
        <v>90</v>
      </c>
      <c r="M28" s="112">
        <v>80</v>
      </c>
      <c r="N28" s="112">
        <v>90</v>
      </c>
      <c r="O28" s="112">
        <v>89</v>
      </c>
      <c r="P28" s="112">
        <v>92</v>
      </c>
      <c r="Q28" s="112">
        <v>86</v>
      </c>
      <c r="R28" s="113">
        <v>0</v>
      </c>
      <c r="S28" s="113">
        <v>0</v>
      </c>
      <c r="T28" s="113">
        <v>0</v>
      </c>
      <c r="U28" s="114">
        <f t="shared" si="0"/>
        <v>943</v>
      </c>
      <c r="V28" s="115">
        <v>28</v>
      </c>
      <c r="W28" s="115" t="s">
        <v>45</v>
      </c>
      <c r="X28" s="91">
        <v>137</v>
      </c>
      <c r="Y28" s="25" t="s">
        <v>27</v>
      </c>
      <c r="Z28" s="26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ht="26.1" customHeight="1" x14ac:dyDescent="0.25">
      <c r="A29" s="28">
        <v>23</v>
      </c>
      <c r="B29" s="92">
        <v>4795</v>
      </c>
      <c r="C29" s="199" t="s">
        <v>89</v>
      </c>
      <c r="D29" s="98" t="s">
        <v>90</v>
      </c>
      <c r="E29" s="109" t="s">
        <v>71</v>
      </c>
      <c r="F29" s="109">
        <v>4765</v>
      </c>
      <c r="G29" s="109">
        <v>90</v>
      </c>
      <c r="H29" s="109">
        <v>85</v>
      </c>
      <c r="I29" s="109">
        <v>88</v>
      </c>
      <c r="J29" s="109">
        <v>87</v>
      </c>
      <c r="K29" s="109">
        <v>88</v>
      </c>
      <c r="L29" s="109">
        <v>90</v>
      </c>
      <c r="M29" s="109">
        <v>94</v>
      </c>
      <c r="N29" s="109">
        <v>91</v>
      </c>
      <c r="O29" s="109">
        <v>90</v>
      </c>
      <c r="P29" s="109">
        <v>90</v>
      </c>
      <c r="Q29" s="109">
        <v>90</v>
      </c>
      <c r="R29" s="110">
        <v>6</v>
      </c>
      <c r="S29" s="110">
        <v>0</v>
      </c>
      <c r="T29" s="110">
        <v>0</v>
      </c>
      <c r="U29" s="111">
        <f>G29+H29+I29+J29+K29+L29+M29+N29+O29+P29+Q29</f>
        <v>983</v>
      </c>
      <c r="V29" s="111">
        <v>16</v>
      </c>
      <c r="W29" s="111" t="s">
        <v>39</v>
      </c>
      <c r="X29" s="91">
        <v>66</v>
      </c>
      <c r="Y29" s="26" t="s">
        <v>32</v>
      </c>
      <c r="Z29" s="26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ht="26.1" customHeight="1" x14ac:dyDescent="0.25">
      <c r="A30" s="28">
        <v>24</v>
      </c>
      <c r="B30" s="92">
        <v>4797</v>
      </c>
      <c r="C30" s="199" t="s">
        <v>91</v>
      </c>
      <c r="D30" s="98" t="s">
        <v>92</v>
      </c>
      <c r="E30" s="108" t="s">
        <v>93</v>
      </c>
      <c r="F30" s="108">
        <v>4779</v>
      </c>
      <c r="G30" s="108">
        <v>90</v>
      </c>
      <c r="H30" s="108">
        <v>86</v>
      </c>
      <c r="I30" s="108">
        <v>80</v>
      </c>
      <c r="J30" s="108">
        <v>81</v>
      </c>
      <c r="K30" s="108">
        <v>84</v>
      </c>
      <c r="L30" s="108">
        <v>91</v>
      </c>
      <c r="M30" s="108">
        <v>85</v>
      </c>
      <c r="N30" s="108">
        <v>91</v>
      </c>
      <c r="O30" s="108">
        <v>88</v>
      </c>
      <c r="P30" s="108">
        <v>95</v>
      </c>
      <c r="Q30" s="108">
        <v>86</v>
      </c>
      <c r="R30" s="28">
        <v>4</v>
      </c>
      <c r="S30" s="28">
        <v>3</v>
      </c>
      <c r="T30" s="28">
        <v>0</v>
      </c>
      <c r="U30" s="103">
        <f>G30+H30+I30+J30+K30+L30+M30+N30+O30+P30+Q30</f>
        <v>957</v>
      </c>
      <c r="V30" s="103">
        <v>27</v>
      </c>
      <c r="W30" s="103" t="s">
        <v>36</v>
      </c>
      <c r="X30" s="91">
        <v>125</v>
      </c>
      <c r="Y30" s="26" t="s">
        <v>27</v>
      </c>
      <c r="Z30" s="26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ht="26.1" customHeight="1" x14ac:dyDescent="0.25">
      <c r="A31" s="28">
        <v>25</v>
      </c>
      <c r="B31" s="92">
        <v>4799</v>
      </c>
      <c r="C31" s="199" t="s">
        <v>94</v>
      </c>
      <c r="D31" s="98" t="s">
        <v>95</v>
      </c>
      <c r="E31" s="104" t="s">
        <v>79</v>
      </c>
      <c r="F31" s="104">
        <v>4783</v>
      </c>
      <c r="G31" s="104">
        <v>90</v>
      </c>
      <c r="H31" s="104">
        <v>88</v>
      </c>
      <c r="I31" s="104">
        <v>89</v>
      </c>
      <c r="J31" s="104">
        <v>87</v>
      </c>
      <c r="K31" s="104">
        <v>85</v>
      </c>
      <c r="L31" s="104">
        <v>92</v>
      </c>
      <c r="M31" s="104">
        <v>80</v>
      </c>
      <c r="N31" s="104">
        <v>91</v>
      </c>
      <c r="O31" s="104">
        <v>94</v>
      </c>
      <c r="P31" s="104">
        <v>95</v>
      </c>
      <c r="Q31" s="104">
        <v>90</v>
      </c>
      <c r="R31" s="105">
        <v>0</v>
      </c>
      <c r="S31" s="105">
        <v>0</v>
      </c>
      <c r="T31" s="105">
        <v>0</v>
      </c>
      <c r="U31" s="106">
        <f>SUM(G31:T31)</f>
        <v>981</v>
      </c>
      <c r="V31" s="107">
        <v>13</v>
      </c>
      <c r="W31" s="107" t="s">
        <v>31</v>
      </c>
      <c r="X31" s="91">
        <v>72</v>
      </c>
      <c r="Y31" s="26" t="s">
        <v>27</v>
      </c>
      <c r="Z31" s="26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ht="26.1" customHeight="1" x14ac:dyDescent="0.25">
      <c r="A32" s="28">
        <v>26</v>
      </c>
      <c r="B32" s="49">
        <v>4804</v>
      </c>
      <c r="C32" s="199">
        <v>3108539955</v>
      </c>
      <c r="D32" s="98" t="s">
        <v>96</v>
      </c>
      <c r="E32" s="112" t="s">
        <v>97</v>
      </c>
      <c r="F32" s="112">
        <v>4815</v>
      </c>
      <c r="G32" s="112">
        <v>89</v>
      </c>
      <c r="H32" s="112">
        <v>86</v>
      </c>
      <c r="I32" s="112">
        <v>84</v>
      </c>
      <c r="J32" s="112">
        <v>88</v>
      </c>
      <c r="K32" s="112">
        <v>88</v>
      </c>
      <c r="L32" s="112">
        <v>89</v>
      </c>
      <c r="M32" s="112">
        <v>88</v>
      </c>
      <c r="N32" s="112">
        <v>90</v>
      </c>
      <c r="O32" s="112">
        <v>89</v>
      </c>
      <c r="P32" s="112">
        <v>95</v>
      </c>
      <c r="Q32" s="112">
        <v>92</v>
      </c>
      <c r="R32" s="113">
        <v>0</v>
      </c>
      <c r="S32" s="113">
        <v>0</v>
      </c>
      <c r="T32" s="113">
        <v>0</v>
      </c>
      <c r="U32" s="114">
        <f>SUM(G32:T32)</f>
        <v>978</v>
      </c>
      <c r="V32" s="115">
        <v>15</v>
      </c>
      <c r="W32" s="115" t="s">
        <v>45</v>
      </c>
      <c r="X32" s="91">
        <v>81</v>
      </c>
      <c r="Y32" s="26" t="s">
        <v>32</v>
      </c>
      <c r="Z32" s="26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40" ht="26.1" customHeight="1" x14ac:dyDescent="0.25">
      <c r="A33" s="28">
        <v>27</v>
      </c>
      <c r="B33" s="92">
        <v>4807</v>
      </c>
      <c r="C33" s="200" t="s">
        <v>98</v>
      </c>
      <c r="D33" s="98" t="s">
        <v>99</v>
      </c>
      <c r="E33" s="104" t="s">
        <v>86</v>
      </c>
      <c r="F33" s="104">
        <v>4793</v>
      </c>
      <c r="G33" s="104">
        <v>92</v>
      </c>
      <c r="H33" s="104">
        <v>89</v>
      </c>
      <c r="I33" s="104">
        <v>88</v>
      </c>
      <c r="J33" s="104">
        <v>89</v>
      </c>
      <c r="K33" s="104">
        <v>87</v>
      </c>
      <c r="L33" s="104">
        <v>91</v>
      </c>
      <c r="M33" s="104">
        <v>81</v>
      </c>
      <c r="N33" s="104">
        <v>92</v>
      </c>
      <c r="O33" s="104">
        <v>92</v>
      </c>
      <c r="P33" s="104">
        <v>95</v>
      </c>
      <c r="Q33" s="104">
        <v>90</v>
      </c>
      <c r="R33" s="105">
        <v>0</v>
      </c>
      <c r="S33" s="105">
        <v>0</v>
      </c>
      <c r="T33" s="105">
        <v>0</v>
      </c>
      <c r="U33" s="106">
        <f>SUM(G33:T33)</f>
        <v>986</v>
      </c>
      <c r="V33" s="107">
        <v>11</v>
      </c>
      <c r="W33" s="107" t="s">
        <v>31</v>
      </c>
      <c r="X33" s="91">
        <v>60</v>
      </c>
      <c r="Y33" s="26" t="s">
        <v>27</v>
      </c>
      <c r="Z33" s="26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1:40" ht="26.1" customHeight="1" x14ac:dyDescent="0.25">
      <c r="A34" s="28">
        <v>28</v>
      </c>
      <c r="B34" s="49">
        <v>4808</v>
      </c>
      <c r="C34" s="199" t="s">
        <v>100</v>
      </c>
      <c r="D34" s="98" t="s">
        <v>101</v>
      </c>
      <c r="E34" s="112" t="s">
        <v>102</v>
      </c>
      <c r="F34" s="112">
        <v>4800</v>
      </c>
      <c r="G34" s="112">
        <v>89</v>
      </c>
      <c r="H34" s="112">
        <v>86</v>
      </c>
      <c r="I34" s="112">
        <v>84</v>
      </c>
      <c r="J34" s="112">
        <v>86</v>
      </c>
      <c r="K34" s="112">
        <v>88</v>
      </c>
      <c r="L34" s="112">
        <v>91</v>
      </c>
      <c r="M34" s="112">
        <v>82</v>
      </c>
      <c r="N34" s="112">
        <v>90</v>
      </c>
      <c r="O34" s="112">
        <v>89</v>
      </c>
      <c r="P34" s="112">
        <v>95</v>
      </c>
      <c r="Q34" s="112">
        <v>88</v>
      </c>
      <c r="R34" s="113">
        <v>0</v>
      </c>
      <c r="S34" s="113">
        <v>0</v>
      </c>
      <c r="T34" s="113">
        <v>0</v>
      </c>
      <c r="U34" s="114">
        <f>SUM(G34:T34)</f>
        <v>968</v>
      </c>
      <c r="V34" s="115">
        <v>23</v>
      </c>
      <c r="W34" s="115" t="s">
        <v>45</v>
      </c>
      <c r="X34" s="103">
        <v>103</v>
      </c>
      <c r="Y34" s="26" t="s">
        <v>32</v>
      </c>
      <c r="Z34" s="26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1:40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"/>
      <c r="S35" s="5"/>
      <c r="T35" s="5"/>
      <c r="U35" s="6"/>
      <c r="V35" s="7"/>
      <c r="W35" s="7"/>
      <c r="X35" s="8"/>
      <c r="Y35" s="7"/>
      <c r="Z35" s="7"/>
      <c r="AD35" s="69" t="s">
        <v>103</v>
      </c>
      <c r="AE35" s="69"/>
      <c r="AF35" s="69"/>
      <c r="AG35" s="69"/>
      <c r="AH35" s="69"/>
    </row>
    <row r="36" spans="1:40" ht="15.75" x14ac:dyDescent="0.25">
      <c r="A36" s="4"/>
      <c r="B36" s="71" t="s">
        <v>32</v>
      </c>
      <c r="C36" s="72">
        <f>COUNTIF(Y7:Y34,"L")</f>
        <v>13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1"/>
      <c r="S36" s="71"/>
      <c r="T36" s="71"/>
      <c r="U36" s="79"/>
      <c r="V36" s="75"/>
      <c r="W36" s="75"/>
      <c r="X36" s="75"/>
      <c r="Y36" s="75"/>
      <c r="Z36" s="75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9"/>
    </row>
    <row r="37" spans="1:40" ht="15.75" x14ac:dyDescent="0.25">
      <c r="A37" s="4"/>
      <c r="B37" s="71" t="s">
        <v>27</v>
      </c>
      <c r="C37" s="76">
        <f>COUNTIF(Y7:Y34,"P")</f>
        <v>15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1"/>
      <c r="S37" s="71"/>
      <c r="T37" s="71"/>
      <c r="U37" s="79"/>
      <c r="V37" s="75"/>
      <c r="W37" s="75"/>
      <c r="X37" s="75"/>
      <c r="Y37" s="117"/>
      <c r="Z37" s="75"/>
      <c r="AA37" s="69"/>
      <c r="AB37" s="69"/>
      <c r="AC37" s="69"/>
      <c r="AD37" s="69"/>
      <c r="AE37" s="69"/>
      <c r="AF37" s="69"/>
      <c r="AG37" s="69"/>
      <c r="AH37" s="69"/>
      <c r="AI37" s="69"/>
      <c r="AJ37" s="69"/>
    </row>
    <row r="38" spans="1:40" ht="15.75" x14ac:dyDescent="0.25">
      <c r="A38" s="4"/>
      <c r="B38" s="71" t="s">
        <v>104</v>
      </c>
      <c r="C38" s="72">
        <v>28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1"/>
      <c r="S38" s="71"/>
      <c r="T38" s="71"/>
      <c r="U38" s="79"/>
      <c r="V38" s="75"/>
      <c r="W38" s="75"/>
      <c r="X38" s="75"/>
      <c r="Y38" s="117"/>
      <c r="Z38" s="75"/>
      <c r="AA38" s="69"/>
      <c r="AB38" s="69"/>
      <c r="AC38" s="69"/>
      <c r="AD38" s="78" t="s">
        <v>312</v>
      </c>
      <c r="AE38" s="69"/>
      <c r="AF38" s="69"/>
      <c r="AG38" s="69"/>
      <c r="AH38" s="69"/>
      <c r="AI38" s="69"/>
      <c r="AJ38" s="69"/>
    </row>
    <row r="39" spans="1:40" ht="15.75" x14ac:dyDescent="0.25">
      <c r="A39" s="4"/>
      <c r="B39" s="73"/>
      <c r="C39" s="72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1"/>
      <c r="S39" s="71"/>
      <c r="T39" s="71"/>
      <c r="U39" s="79"/>
      <c r="V39" s="75"/>
      <c r="W39" s="75"/>
      <c r="X39" s="75"/>
      <c r="Y39" s="117"/>
      <c r="Z39" s="75"/>
      <c r="AA39" s="69"/>
      <c r="AB39" s="69"/>
      <c r="AC39" s="69"/>
      <c r="AD39" s="69" t="s">
        <v>313</v>
      </c>
      <c r="AE39" s="69"/>
      <c r="AF39" s="69"/>
      <c r="AG39" s="69"/>
      <c r="AH39" s="69"/>
      <c r="AI39" s="78"/>
      <c r="AJ39" s="78"/>
      <c r="AK39" s="13"/>
    </row>
    <row r="40" spans="1:40" ht="15.75" x14ac:dyDescent="0.25">
      <c r="A40" s="4"/>
      <c r="B40" s="73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1"/>
      <c r="S40" s="71"/>
      <c r="T40" s="71"/>
      <c r="U40" s="79"/>
      <c r="V40" s="75"/>
      <c r="W40" s="75"/>
      <c r="X40" s="75"/>
      <c r="Y40" s="117"/>
      <c r="Z40" s="75"/>
      <c r="AA40" s="69"/>
      <c r="AB40" s="69"/>
      <c r="AC40" s="69"/>
      <c r="AI40" s="69"/>
      <c r="AJ40" s="69"/>
    </row>
    <row r="41" spans="1:40" ht="15.75" x14ac:dyDescent="0.25">
      <c r="A41" s="207" t="s">
        <v>0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84"/>
      <c r="AN41" s="84"/>
    </row>
    <row r="42" spans="1:40" ht="23.1" customHeight="1" x14ac:dyDescent="0.25">
      <c r="A42" s="207" t="s">
        <v>1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84"/>
      <c r="AN42" s="84"/>
    </row>
    <row r="43" spans="1:40" ht="23.1" customHeight="1" x14ac:dyDescent="0.25">
      <c r="A43" s="207" t="s">
        <v>2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84"/>
      <c r="AN43" s="84"/>
    </row>
    <row r="44" spans="1:40" ht="23.1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</row>
    <row r="45" spans="1:40" ht="28.5" customHeight="1" x14ac:dyDescent="0.25">
      <c r="A45" s="210" t="s">
        <v>3</v>
      </c>
      <c r="B45" s="210" t="s">
        <v>4</v>
      </c>
      <c r="C45" s="210" t="s">
        <v>5</v>
      </c>
      <c r="D45" s="210" t="s">
        <v>6</v>
      </c>
      <c r="E45" s="41" t="s">
        <v>5</v>
      </c>
      <c r="F45" s="41" t="s">
        <v>4</v>
      </c>
      <c r="G45" s="41" t="s">
        <v>7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 t="s">
        <v>8</v>
      </c>
      <c r="S45" s="41"/>
      <c r="T45" s="41"/>
      <c r="U45" s="38"/>
      <c r="V45" s="38"/>
      <c r="W45" s="93" t="s">
        <v>9</v>
      </c>
      <c r="X45" s="94"/>
      <c r="Y45" s="213" t="s">
        <v>10</v>
      </c>
      <c r="Z45" s="217" t="s">
        <v>11</v>
      </c>
      <c r="AA45" s="208"/>
      <c r="AB45" s="208"/>
      <c r="AC45" s="208"/>
      <c r="AD45" s="208"/>
      <c r="AE45" s="208"/>
      <c r="AF45" s="208"/>
      <c r="AG45" s="208"/>
      <c r="AH45" s="208"/>
      <c r="AI45" s="208"/>
      <c r="AJ45" s="208" t="s">
        <v>12</v>
      </c>
      <c r="AK45" s="208"/>
      <c r="AL45" s="209"/>
    </row>
    <row r="46" spans="1:40" ht="26.1" customHeight="1" x14ac:dyDescent="0.25">
      <c r="A46" s="211"/>
      <c r="B46" s="212"/>
      <c r="C46" s="212"/>
      <c r="D46" s="21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 t="s">
        <v>13</v>
      </c>
      <c r="S46" s="42" t="s">
        <v>14</v>
      </c>
      <c r="T46" s="95" t="s">
        <v>15</v>
      </c>
      <c r="U46" s="96" t="s">
        <v>16</v>
      </c>
      <c r="V46" s="96" t="s">
        <v>17</v>
      </c>
      <c r="W46" s="97" t="s">
        <v>18</v>
      </c>
      <c r="X46" s="97" t="s">
        <v>19</v>
      </c>
      <c r="Y46" s="214"/>
      <c r="Z46" s="25">
        <v>1</v>
      </c>
      <c r="AA46" s="26">
        <v>2</v>
      </c>
      <c r="AB46" s="26">
        <v>3</v>
      </c>
      <c r="AC46" s="25">
        <v>4</v>
      </c>
      <c r="AD46" s="25">
        <v>5</v>
      </c>
      <c r="AE46" s="26">
        <v>6</v>
      </c>
      <c r="AF46" s="26">
        <v>7</v>
      </c>
      <c r="AG46" s="25">
        <v>8</v>
      </c>
      <c r="AH46" s="25">
        <v>9</v>
      </c>
      <c r="AI46" s="25">
        <v>10</v>
      </c>
      <c r="AJ46" s="27" t="s">
        <v>20</v>
      </c>
      <c r="AK46" s="27" t="s">
        <v>21</v>
      </c>
      <c r="AL46" s="27" t="s">
        <v>22</v>
      </c>
    </row>
    <row r="47" spans="1:40" ht="26.1" customHeight="1" x14ac:dyDescent="0.25">
      <c r="A47" s="25">
        <v>1</v>
      </c>
      <c r="B47" s="92">
        <v>4675</v>
      </c>
      <c r="C47" s="92" t="s">
        <v>107</v>
      </c>
      <c r="D47" s="98" t="s">
        <v>108</v>
      </c>
      <c r="E47" s="118" t="s">
        <v>107</v>
      </c>
      <c r="F47" s="119">
        <v>4675</v>
      </c>
      <c r="G47" s="119">
        <v>84</v>
      </c>
      <c r="H47" s="119">
        <v>88</v>
      </c>
      <c r="I47" s="119">
        <v>90</v>
      </c>
      <c r="J47" s="119">
        <v>86</v>
      </c>
      <c r="K47" s="119">
        <v>87</v>
      </c>
      <c r="L47" s="119">
        <v>92</v>
      </c>
      <c r="M47" s="119">
        <v>82</v>
      </c>
      <c r="N47" s="119">
        <v>92</v>
      </c>
      <c r="O47" s="119">
        <v>93</v>
      </c>
      <c r="P47" s="119">
        <v>96</v>
      </c>
      <c r="Q47" s="119">
        <v>86</v>
      </c>
      <c r="R47" s="120">
        <v>0</v>
      </c>
      <c r="S47" s="120">
        <v>3</v>
      </c>
      <c r="T47" s="121">
        <v>0</v>
      </c>
      <c r="U47" s="122">
        <f>G47+H47+I47+J47+K47+L47+M47+N47+O47+P47+Q47</f>
        <v>976</v>
      </c>
      <c r="V47" s="122">
        <v>21</v>
      </c>
      <c r="W47" s="122" t="s">
        <v>36</v>
      </c>
      <c r="X47" s="123">
        <v>84</v>
      </c>
      <c r="Y47" s="26" t="s">
        <v>32</v>
      </c>
      <c r="Z47" s="26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1:40" ht="26.1" customHeight="1" x14ac:dyDescent="0.25">
      <c r="A48" s="48">
        <v>2</v>
      </c>
      <c r="B48" s="49">
        <v>4698</v>
      </c>
      <c r="C48" s="92" t="s">
        <v>109</v>
      </c>
      <c r="D48" s="98" t="s">
        <v>110</v>
      </c>
      <c r="E48" s="124" t="s">
        <v>111</v>
      </c>
      <c r="F48" s="124">
        <v>4683</v>
      </c>
      <c r="G48" s="124">
        <v>90</v>
      </c>
      <c r="H48" s="124">
        <v>86</v>
      </c>
      <c r="I48" s="124">
        <v>85</v>
      </c>
      <c r="J48" s="124">
        <v>85</v>
      </c>
      <c r="K48" s="124">
        <v>86</v>
      </c>
      <c r="L48" s="124">
        <v>90</v>
      </c>
      <c r="M48" s="124">
        <v>80</v>
      </c>
      <c r="N48" s="124">
        <v>90</v>
      </c>
      <c r="O48" s="124">
        <v>88</v>
      </c>
      <c r="P48" s="124">
        <v>90</v>
      </c>
      <c r="Q48" s="124">
        <v>90</v>
      </c>
      <c r="R48" s="125">
        <v>0</v>
      </c>
      <c r="S48" s="125">
        <v>0</v>
      </c>
      <c r="T48" s="126">
        <v>0</v>
      </c>
      <c r="U48" s="106">
        <f>SUM(G48:T48)</f>
        <v>960</v>
      </c>
      <c r="V48" s="107">
        <v>22</v>
      </c>
      <c r="W48" s="107" t="s">
        <v>31</v>
      </c>
      <c r="X48" s="91">
        <v>123</v>
      </c>
      <c r="Y48" s="26" t="s">
        <v>27</v>
      </c>
      <c r="Z48" s="26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1:38" ht="26.1" customHeight="1" x14ac:dyDescent="0.25">
      <c r="A49" s="49">
        <v>3</v>
      </c>
      <c r="B49" s="49">
        <v>4701</v>
      </c>
      <c r="C49" s="92" t="s">
        <v>112</v>
      </c>
      <c r="D49" s="98" t="s">
        <v>113</v>
      </c>
      <c r="E49" s="127" t="s">
        <v>114</v>
      </c>
      <c r="F49" s="127">
        <v>4692</v>
      </c>
      <c r="G49" s="127">
        <v>89</v>
      </c>
      <c r="H49" s="127">
        <v>86</v>
      </c>
      <c r="I49" s="127">
        <v>86</v>
      </c>
      <c r="J49" s="127">
        <v>86</v>
      </c>
      <c r="K49" s="127">
        <v>88</v>
      </c>
      <c r="L49" s="127">
        <v>90</v>
      </c>
      <c r="M49" s="127">
        <v>90</v>
      </c>
      <c r="N49" s="127">
        <v>91</v>
      </c>
      <c r="O49" s="127">
        <v>91</v>
      </c>
      <c r="P49" s="127">
        <v>95</v>
      </c>
      <c r="Q49" s="127">
        <v>86</v>
      </c>
      <c r="R49" s="128">
        <v>0</v>
      </c>
      <c r="S49" s="128">
        <v>1</v>
      </c>
      <c r="T49" s="129">
        <v>0</v>
      </c>
      <c r="U49" s="111">
        <f t="shared" ref="U49:U55" si="1">G49+H49+I49+J49+K49+L49+M49+N49+O49+P49+Q49</f>
        <v>978</v>
      </c>
      <c r="V49" s="111">
        <v>18</v>
      </c>
      <c r="W49" s="111" t="s">
        <v>39</v>
      </c>
      <c r="X49" s="103">
        <v>79</v>
      </c>
      <c r="Y49" s="26" t="s">
        <v>27</v>
      </c>
      <c r="Z49" s="26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1:38" ht="26.1" customHeight="1" x14ac:dyDescent="0.25">
      <c r="A50" s="48">
        <v>4</v>
      </c>
      <c r="B50" s="49">
        <v>4709</v>
      </c>
      <c r="C50" s="92" t="s">
        <v>53</v>
      </c>
      <c r="D50" s="98" t="s">
        <v>115</v>
      </c>
      <c r="E50" s="127" t="s">
        <v>109</v>
      </c>
      <c r="F50" s="127">
        <v>4698</v>
      </c>
      <c r="G50" s="127">
        <v>90</v>
      </c>
      <c r="H50" s="127">
        <v>92</v>
      </c>
      <c r="I50" s="127">
        <v>90</v>
      </c>
      <c r="J50" s="127">
        <v>93</v>
      </c>
      <c r="K50" s="127">
        <v>94</v>
      </c>
      <c r="L50" s="127">
        <v>93</v>
      </c>
      <c r="M50" s="127">
        <v>96</v>
      </c>
      <c r="N50" s="127">
        <v>91</v>
      </c>
      <c r="O50" s="127">
        <v>93</v>
      </c>
      <c r="P50" s="127">
        <v>95</v>
      </c>
      <c r="Q50" s="127">
        <v>95</v>
      </c>
      <c r="R50" s="128">
        <v>0</v>
      </c>
      <c r="S50" s="128">
        <v>0</v>
      </c>
      <c r="T50" s="129">
        <v>0</v>
      </c>
      <c r="U50" s="111">
        <f t="shared" si="1"/>
        <v>1022</v>
      </c>
      <c r="V50" s="111">
        <v>1</v>
      </c>
      <c r="W50" s="111" t="s">
        <v>39</v>
      </c>
      <c r="X50" s="91">
        <v>5</v>
      </c>
      <c r="Y50" s="26" t="s">
        <v>32</v>
      </c>
      <c r="Z50" s="26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1:38" ht="26.1" customHeight="1" x14ac:dyDescent="0.25">
      <c r="A51" s="49">
        <v>5</v>
      </c>
      <c r="B51" s="92">
        <v>4710</v>
      </c>
      <c r="C51" s="92" t="s">
        <v>116</v>
      </c>
      <c r="D51" s="98" t="s">
        <v>117</v>
      </c>
      <c r="E51" s="130" t="s">
        <v>118</v>
      </c>
      <c r="F51" s="130">
        <v>4699</v>
      </c>
      <c r="G51" s="130">
        <v>83</v>
      </c>
      <c r="H51" s="130">
        <v>86</v>
      </c>
      <c r="I51" s="130">
        <v>85</v>
      </c>
      <c r="J51" s="130">
        <v>86</v>
      </c>
      <c r="K51" s="130">
        <v>86</v>
      </c>
      <c r="L51" s="130">
        <v>91</v>
      </c>
      <c r="M51" s="130">
        <v>80</v>
      </c>
      <c r="N51" s="130">
        <v>91</v>
      </c>
      <c r="O51" s="130">
        <v>90</v>
      </c>
      <c r="P51" s="130">
        <v>90</v>
      </c>
      <c r="Q51" s="130">
        <v>88</v>
      </c>
      <c r="R51" s="131">
        <v>1</v>
      </c>
      <c r="S51" s="131">
        <v>0</v>
      </c>
      <c r="T51" s="132">
        <v>0</v>
      </c>
      <c r="U51" s="101">
        <f t="shared" si="1"/>
        <v>956</v>
      </c>
      <c r="V51" s="102">
        <v>24</v>
      </c>
      <c r="W51" s="102" t="s">
        <v>26</v>
      </c>
      <c r="X51" s="91">
        <v>128</v>
      </c>
      <c r="Y51" s="26" t="s">
        <v>32</v>
      </c>
      <c r="Z51" s="26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1:38" ht="26.1" customHeight="1" x14ac:dyDescent="0.25">
      <c r="A52" s="49">
        <v>6</v>
      </c>
      <c r="B52" s="49">
        <v>4717</v>
      </c>
      <c r="C52" s="92" t="s">
        <v>119</v>
      </c>
      <c r="D52" s="98" t="s">
        <v>120</v>
      </c>
      <c r="E52" s="130" t="s">
        <v>121</v>
      </c>
      <c r="F52" s="130">
        <v>4706</v>
      </c>
      <c r="G52" s="130">
        <v>92</v>
      </c>
      <c r="H52" s="130">
        <v>89</v>
      </c>
      <c r="I52" s="130">
        <v>89</v>
      </c>
      <c r="J52" s="130">
        <v>90</v>
      </c>
      <c r="K52" s="130">
        <v>92</v>
      </c>
      <c r="L52" s="130">
        <v>92</v>
      </c>
      <c r="M52" s="130">
        <v>88</v>
      </c>
      <c r="N52" s="130">
        <v>91</v>
      </c>
      <c r="O52" s="130">
        <v>94</v>
      </c>
      <c r="P52" s="130">
        <v>95</v>
      </c>
      <c r="Q52" s="130">
        <v>92</v>
      </c>
      <c r="R52" s="131">
        <v>0</v>
      </c>
      <c r="S52" s="131">
        <v>2</v>
      </c>
      <c r="T52" s="132">
        <v>0</v>
      </c>
      <c r="U52" s="101">
        <f t="shared" si="1"/>
        <v>1004</v>
      </c>
      <c r="V52" s="102">
        <v>2</v>
      </c>
      <c r="W52" s="102" t="s">
        <v>26</v>
      </c>
      <c r="X52" s="103">
        <v>31</v>
      </c>
      <c r="Y52" s="26" t="s">
        <v>27</v>
      </c>
      <c r="Z52" s="26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ht="26.1" customHeight="1" x14ac:dyDescent="0.25">
      <c r="A53" s="48">
        <v>7</v>
      </c>
      <c r="B53" s="49">
        <v>4719</v>
      </c>
      <c r="C53" s="92" t="s">
        <v>58</v>
      </c>
      <c r="D53" s="98" t="s">
        <v>122</v>
      </c>
      <c r="E53" s="130" t="s">
        <v>123</v>
      </c>
      <c r="F53" s="130">
        <v>4716</v>
      </c>
      <c r="G53" s="130">
        <v>84</v>
      </c>
      <c r="H53" s="130">
        <v>89</v>
      </c>
      <c r="I53" s="130">
        <v>84</v>
      </c>
      <c r="J53" s="130">
        <v>87</v>
      </c>
      <c r="K53" s="130">
        <v>92</v>
      </c>
      <c r="L53" s="130">
        <v>89</v>
      </c>
      <c r="M53" s="130">
        <v>88</v>
      </c>
      <c r="N53" s="130">
        <v>89</v>
      </c>
      <c r="O53" s="130">
        <v>92</v>
      </c>
      <c r="P53" s="130">
        <v>90</v>
      </c>
      <c r="Q53" s="130">
        <v>90</v>
      </c>
      <c r="R53" s="131">
        <v>2</v>
      </c>
      <c r="S53" s="131">
        <v>4</v>
      </c>
      <c r="T53" s="132">
        <v>2</v>
      </c>
      <c r="U53" s="101">
        <f t="shared" si="1"/>
        <v>974</v>
      </c>
      <c r="V53" s="102">
        <v>14</v>
      </c>
      <c r="W53" s="102" t="s">
        <v>26</v>
      </c>
      <c r="X53" s="103">
        <v>88</v>
      </c>
      <c r="Y53" s="26" t="s">
        <v>32</v>
      </c>
      <c r="Z53" s="26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ht="26.1" customHeight="1" x14ac:dyDescent="0.25">
      <c r="A54" s="49">
        <v>8</v>
      </c>
      <c r="B54" s="92">
        <v>4722</v>
      </c>
      <c r="C54" s="201" t="s">
        <v>61</v>
      </c>
      <c r="D54" s="98" t="s">
        <v>124</v>
      </c>
      <c r="E54" s="130" t="s">
        <v>125</v>
      </c>
      <c r="F54" s="130">
        <v>4721</v>
      </c>
      <c r="G54" s="130">
        <v>92</v>
      </c>
      <c r="H54" s="130">
        <v>87</v>
      </c>
      <c r="I54" s="130">
        <v>85</v>
      </c>
      <c r="J54" s="130">
        <v>83</v>
      </c>
      <c r="K54" s="130">
        <v>83</v>
      </c>
      <c r="L54" s="130">
        <v>92</v>
      </c>
      <c r="M54" s="130">
        <v>80</v>
      </c>
      <c r="N54" s="130">
        <v>90</v>
      </c>
      <c r="O54" s="130">
        <v>92</v>
      </c>
      <c r="P54" s="130">
        <v>80</v>
      </c>
      <c r="Q54" s="130">
        <v>88</v>
      </c>
      <c r="R54" s="131">
        <v>0</v>
      </c>
      <c r="S54" s="131">
        <v>0</v>
      </c>
      <c r="T54" s="132">
        <v>0</v>
      </c>
      <c r="U54" s="101">
        <f t="shared" si="1"/>
        <v>952</v>
      </c>
      <c r="V54" s="102">
        <v>27</v>
      </c>
      <c r="W54" s="102" t="s">
        <v>26</v>
      </c>
      <c r="X54" s="103">
        <v>133</v>
      </c>
      <c r="Y54" s="26" t="s">
        <v>27</v>
      </c>
      <c r="Z54" s="26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ht="26.1" customHeight="1" x14ac:dyDescent="0.25">
      <c r="A55" s="49">
        <v>9</v>
      </c>
      <c r="B55" s="49">
        <v>4723</v>
      </c>
      <c r="C55" s="92" t="s">
        <v>64</v>
      </c>
      <c r="D55" s="98" t="s">
        <v>126</v>
      </c>
      <c r="E55" s="127" t="s">
        <v>48</v>
      </c>
      <c r="F55" s="127">
        <v>4730</v>
      </c>
      <c r="G55" s="127">
        <v>92</v>
      </c>
      <c r="H55" s="127">
        <v>89</v>
      </c>
      <c r="I55" s="127">
        <v>92</v>
      </c>
      <c r="J55" s="127">
        <v>86</v>
      </c>
      <c r="K55" s="127">
        <v>94</v>
      </c>
      <c r="L55" s="127">
        <v>93</v>
      </c>
      <c r="M55" s="127">
        <v>91</v>
      </c>
      <c r="N55" s="127">
        <v>91</v>
      </c>
      <c r="O55" s="127">
        <v>95</v>
      </c>
      <c r="P55" s="127">
        <v>95</v>
      </c>
      <c r="Q55" s="127">
        <v>90</v>
      </c>
      <c r="R55" s="128">
        <v>0</v>
      </c>
      <c r="S55" s="128">
        <v>0</v>
      </c>
      <c r="T55" s="129">
        <v>0</v>
      </c>
      <c r="U55" s="111">
        <f t="shared" si="1"/>
        <v>1008</v>
      </c>
      <c r="V55" s="111">
        <v>8</v>
      </c>
      <c r="W55" s="111" t="s">
        <v>39</v>
      </c>
      <c r="X55" s="91">
        <v>24</v>
      </c>
      <c r="Y55" s="26" t="s">
        <v>27</v>
      </c>
      <c r="Z55" s="26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ht="26.1" customHeight="1" x14ac:dyDescent="0.25">
      <c r="A56" s="48">
        <v>10</v>
      </c>
      <c r="B56" s="92">
        <v>4726</v>
      </c>
      <c r="C56" s="92" t="s">
        <v>127</v>
      </c>
      <c r="D56" s="98" t="s">
        <v>128</v>
      </c>
      <c r="E56" s="124" t="s">
        <v>129</v>
      </c>
      <c r="F56" s="124">
        <v>4742</v>
      </c>
      <c r="G56" s="124">
        <v>88</v>
      </c>
      <c r="H56" s="124">
        <v>88</v>
      </c>
      <c r="I56" s="124">
        <v>84</v>
      </c>
      <c r="J56" s="124">
        <v>86</v>
      </c>
      <c r="K56" s="124">
        <v>85</v>
      </c>
      <c r="L56" s="124">
        <v>91</v>
      </c>
      <c r="M56" s="124">
        <v>80</v>
      </c>
      <c r="N56" s="124">
        <v>90</v>
      </c>
      <c r="O56" s="124">
        <v>94</v>
      </c>
      <c r="P56" s="124">
        <v>90</v>
      </c>
      <c r="Q56" s="124">
        <v>88</v>
      </c>
      <c r="R56" s="125">
        <v>0</v>
      </c>
      <c r="S56" s="125">
        <v>0</v>
      </c>
      <c r="T56" s="126">
        <v>0</v>
      </c>
      <c r="U56" s="106">
        <f>SUM(G56:T56)</f>
        <v>964</v>
      </c>
      <c r="V56" s="107">
        <v>19</v>
      </c>
      <c r="W56" s="107" t="s">
        <v>31</v>
      </c>
      <c r="X56" s="91">
        <v>116</v>
      </c>
      <c r="Y56" s="26" t="s">
        <v>27</v>
      </c>
      <c r="Z56" s="26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ht="26.1" customHeight="1" x14ac:dyDescent="0.25">
      <c r="A57" s="49">
        <v>11</v>
      </c>
      <c r="B57" s="49">
        <v>4729</v>
      </c>
      <c r="C57" s="201" t="s">
        <v>130</v>
      </c>
      <c r="D57" s="98" t="s">
        <v>131</v>
      </c>
      <c r="E57" s="133" t="s">
        <v>132</v>
      </c>
      <c r="F57" s="133">
        <v>4746</v>
      </c>
      <c r="G57" s="133">
        <v>91</v>
      </c>
      <c r="H57" s="133">
        <v>88</v>
      </c>
      <c r="I57" s="133">
        <v>90</v>
      </c>
      <c r="J57" s="133">
        <v>87</v>
      </c>
      <c r="K57" s="133">
        <v>94</v>
      </c>
      <c r="L57" s="133">
        <v>93</v>
      </c>
      <c r="M57" s="133">
        <v>92</v>
      </c>
      <c r="N57" s="133">
        <v>92</v>
      </c>
      <c r="O57" s="133">
        <v>92</v>
      </c>
      <c r="P57" s="133">
        <v>95</v>
      </c>
      <c r="Q57" s="133">
        <v>88</v>
      </c>
      <c r="R57" s="134">
        <v>0</v>
      </c>
      <c r="S57" s="134">
        <v>2</v>
      </c>
      <c r="T57" s="135">
        <v>0</v>
      </c>
      <c r="U57" s="103">
        <f>G57+H57+I57+J57+K57+L57+M57+N57+O57+P57+Q57</f>
        <v>1002</v>
      </c>
      <c r="V57" s="103">
        <v>11</v>
      </c>
      <c r="W57" s="103" t="s">
        <v>36</v>
      </c>
      <c r="X57" s="91">
        <v>36</v>
      </c>
      <c r="Y57" s="26" t="s">
        <v>27</v>
      </c>
      <c r="Z57" s="26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ht="26.1" customHeight="1" x14ac:dyDescent="0.25">
      <c r="A58" s="49">
        <v>12</v>
      </c>
      <c r="B58" s="92">
        <v>4739</v>
      </c>
      <c r="C58" s="92" t="s">
        <v>133</v>
      </c>
      <c r="D58" s="98" t="s">
        <v>134</v>
      </c>
      <c r="E58" s="124" t="s">
        <v>135</v>
      </c>
      <c r="F58" s="124">
        <v>4750</v>
      </c>
      <c r="G58" s="124">
        <v>90</v>
      </c>
      <c r="H58" s="124">
        <v>90</v>
      </c>
      <c r="I58" s="124">
        <v>88</v>
      </c>
      <c r="J58" s="124">
        <v>87</v>
      </c>
      <c r="K58" s="124">
        <v>89</v>
      </c>
      <c r="L58" s="124">
        <v>91</v>
      </c>
      <c r="M58" s="124">
        <v>92</v>
      </c>
      <c r="N58" s="124">
        <v>91</v>
      </c>
      <c r="O58" s="124">
        <v>93</v>
      </c>
      <c r="P58" s="124">
        <v>95</v>
      </c>
      <c r="Q58" s="124">
        <v>90</v>
      </c>
      <c r="R58" s="125">
        <v>0</v>
      </c>
      <c r="S58" s="125">
        <v>0</v>
      </c>
      <c r="T58" s="126">
        <v>0</v>
      </c>
      <c r="U58" s="106">
        <f>SUM(G58:T58)</f>
        <v>996</v>
      </c>
      <c r="V58" s="107">
        <v>10</v>
      </c>
      <c r="W58" s="107" t="s">
        <v>31</v>
      </c>
      <c r="X58" s="91">
        <v>48</v>
      </c>
      <c r="Y58" s="26" t="s">
        <v>32</v>
      </c>
      <c r="Z58" s="26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ht="26.1" customHeight="1" x14ac:dyDescent="0.25">
      <c r="A59" s="48">
        <v>13</v>
      </c>
      <c r="B59" s="92">
        <v>4743</v>
      </c>
      <c r="C59" s="92" t="s">
        <v>136</v>
      </c>
      <c r="D59" s="98" t="s">
        <v>137</v>
      </c>
      <c r="E59" s="127" t="s">
        <v>138</v>
      </c>
      <c r="F59" s="127">
        <v>4751</v>
      </c>
      <c r="G59" s="127">
        <v>88</v>
      </c>
      <c r="H59" s="127">
        <v>85</v>
      </c>
      <c r="I59" s="127">
        <v>85</v>
      </c>
      <c r="J59" s="127">
        <v>86</v>
      </c>
      <c r="K59" s="127">
        <v>86</v>
      </c>
      <c r="L59" s="127">
        <v>90</v>
      </c>
      <c r="M59" s="127">
        <v>90</v>
      </c>
      <c r="N59" s="127">
        <v>91</v>
      </c>
      <c r="O59" s="127">
        <v>88</v>
      </c>
      <c r="P59" s="127">
        <v>90</v>
      </c>
      <c r="Q59" s="127">
        <v>88</v>
      </c>
      <c r="R59" s="128">
        <v>0</v>
      </c>
      <c r="S59" s="128">
        <v>0</v>
      </c>
      <c r="T59" s="129">
        <v>0</v>
      </c>
      <c r="U59" s="111">
        <f>G59+H59+I59+J59+K59+L59+M59+N59+O59+P59+Q59</f>
        <v>967</v>
      </c>
      <c r="V59" s="111">
        <v>23</v>
      </c>
      <c r="W59" s="111" t="s">
        <v>39</v>
      </c>
      <c r="X59" s="103">
        <v>106</v>
      </c>
      <c r="Y59" s="26" t="s">
        <v>32</v>
      </c>
      <c r="Z59" s="26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ht="26.1" customHeight="1" x14ac:dyDescent="0.25">
      <c r="A60" s="49">
        <v>14</v>
      </c>
      <c r="B60" s="92">
        <v>4748</v>
      </c>
      <c r="C60" s="92" t="s">
        <v>83</v>
      </c>
      <c r="D60" s="98" t="s">
        <v>139</v>
      </c>
      <c r="E60" s="127" t="s">
        <v>140</v>
      </c>
      <c r="F60" s="127">
        <v>4760</v>
      </c>
      <c r="G60" s="127">
        <v>89</v>
      </c>
      <c r="H60" s="127">
        <v>87</v>
      </c>
      <c r="I60" s="127">
        <v>85</v>
      </c>
      <c r="J60" s="127">
        <v>82</v>
      </c>
      <c r="K60" s="127">
        <v>92</v>
      </c>
      <c r="L60" s="127">
        <v>92</v>
      </c>
      <c r="M60" s="127">
        <v>90</v>
      </c>
      <c r="N60" s="127">
        <v>91</v>
      </c>
      <c r="O60" s="127">
        <v>91</v>
      </c>
      <c r="P60" s="127">
        <v>95</v>
      </c>
      <c r="Q60" s="127">
        <v>88</v>
      </c>
      <c r="R60" s="128">
        <v>0</v>
      </c>
      <c r="S60" s="128">
        <v>1</v>
      </c>
      <c r="T60" s="129">
        <v>0</v>
      </c>
      <c r="U60" s="111">
        <f>G60+H60+I60+J60+K60+L60+M60+N60+O60+P60+Q60</f>
        <v>982</v>
      </c>
      <c r="V60" s="111">
        <v>17</v>
      </c>
      <c r="W60" s="111" t="s">
        <v>39</v>
      </c>
      <c r="X60" s="91">
        <v>69</v>
      </c>
      <c r="Y60" s="26" t="s">
        <v>27</v>
      </c>
      <c r="Z60" s="26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ht="26.1" customHeight="1" x14ac:dyDescent="0.25">
      <c r="A61" s="49">
        <v>15</v>
      </c>
      <c r="B61" s="49">
        <v>4753</v>
      </c>
      <c r="C61" s="92" t="s">
        <v>141</v>
      </c>
      <c r="D61" s="98" t="s">
        <v>142</v>
      </c>
      <c r="E61" s="136" t="s">
        <v>143</v>
      </c>
      <c r="F61" s="136">
        <v>4762</v>
      </c>
      <c r="G61" s="136">
        <v>90</v>
      </c>
      <c r="H61" s="136">
        <v>91</v>
      </c>
      <c r="I61" s="136">
        <v>90</v>
      </c>
      <c r="J61" s="136">
        <v>89</v>
      </c>
      <c r="K61" s="136">
        <v>94</v>
      </c>
      <c r="L61" s="136">
        <v>92</v>
      </c>
      <c r="M61" s="136">
        <v>95</v>
      </c>
      <c r="N61" s="136">
        <v>92</v>
      </c>
      <c r="O61" s="136">
        <v>94</v>
      </c>
      <c r="P61" s="136">
        <v>98</v>
      </c>
      <c r="Q61" s="136">
        <v>94</v>
      </c>
      <c r="R61" s="137">
        <v>0</v>
      </c>
      <c r="S61" s="137">
        <v>0</v>
      </c>
      <c r="T61" s="138">
        <v>0</v>
      </c>
      <c r="U61" s="114">
        <f>SUM(G61:T61)</f>
        <v>1019</v>
      </c>
      <c r="V61" s="115">
        <v>3</v>
      </c>
      <c r="W61" s="115" t="s">
        <v>45</v>
      </c>
      <c r="X61" s="103">
        <v>10</v>
      </c>
      <c r="Y61" s="26" t="s">
        <v>27</v>
      </c>
      <c r="Z61" s="26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ht="26.1" customHeight="1" x14ac:dyDescent="0.25">
      <c r="A62" s="48">
        <v>16</v>
      </c>
      <c r="B62" s="92">
        <v>4762</v>
      </c>
      <c r="C62" s="92" t="s">
        <v>143</v>
      </c>
      <c r="D62" s="98" t="s">
        <v>144</v>
      </c>
      <c r="E62" s="127" t="s">
        <v>74</v>
      </c>
      <c r="F62" s="127">
        <v>4766</v>
      </c>
      <c r="G62" s="127">
        <v>90</v>
      </c>
      <c r="H62" s="127">
        <v>86</v>
      </c>
      <c r="I62" s="127">
        <v>85</v>
      </c>
      <c r="J62" s="127">
        <v>86</v>
      </c>
      <c r="K62" s="127">
        <v>88</v>
      </c>
      <c r="L62" s="127">
        <v>91</v>
      </c>
      <c r="M62" s="127">
        <v>92</v>
      </c>
      <c r="N62" s="127">
        <v>92</v>
      </c>
      <c r="O62" s="127">
        <v>89</v>
      </c>
      <c r="P62" s="127">
        <v>95</v>
      </c>
      <c r="Q62" s="127">
        <v>90</v>
      </c>
      <c r="R62" s="128">
        <v>0</v>
      </c>
      <c r="S62" s="128">
        <v>0</v>
      </c>
      <c r="T62" s="129">
        <v>0</v>
      </c>
      <c r="U62" s="111">
        <f>G62+H62+I62+J62+K62+L62+M62+N62+O62+P62+Q62</f>
        <v>984</v>
      </c>
      <c r="V62" s="111">
        <v>15</v>
      </c>
      <c r="W62" s="111" t="s">
        <v>39</v>
      </c>
      <c r="X62" s="103">
        <v>64</v>
      </c>
      <c r="Y62" s="26" t="s">
        <v>27</v>
      </c>
      <c r="Z62" s="26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ht="26.1" customHeight="1" x14ac:dyDescent="0.25">
      <c r="A63" s="49">
        <v>17</v>
      </c>
      <c r="B63" s="92">
        <v>4771</v>
      </c>
      <c r="C63" s="92" t="s">
        <v>145</v>
      </c>
      <c r="D63" s="98" t="s">
        <v>146</v>
      </c>
      <c r="E63" s="130" t="s">
        <v>147</v>
      </c>
      <c r="F63" s="130">
        <v>4772</v>
      </c>
      <c r="G63" s="130">
        <v>89</v>
      </c>
      <c r="H63" s="130">
        <v>85</v>
      </c>
      <c r="I63" s="130">
        <v>80</v>
      </c>
      <c r="J63" s="130">
        <v>85</v>
      </c>
      <c r="K63" s="130">
        <v>85</v>
      </c>
      <c r="L63" s="130">
        <v>80</v>
      </c>
      <c r="M63" s="130">
        <v>80</v>
      </c>
      <c r="N63" s="130">
        <v>89</v>
      </c>
      <c r="O63" s="130">
        <v>88</v>
      </c>
      <c r="P63" s="130">
        <v>90</v>
      </c>
      <c r="Q63" s="130">
        <v>86</v>
      </c>
      <c r="R63" s="131">
        <v>0</v>
      </c>
      <c r="S63" s="131">
        <v>0</v>
      </c>
      <c r="T63" s="132">
        <v>0</v>
      </c>
      <c r="U63" s="101">
        <f>G63+H63+I63+J63+K63+L63+M63+N63+O63+P63+Q63</f>
        <v>937</v>
      </c>
      <c r="V63" s="102">
        <v>28</v>
      </c>
      <c r="W63" s="102" t="s">
        <v>26</v>
      </c>
      <c r="X63" s="91">
        <v>140</v>
      </c>
      <c r="Y63" s="26" t="s">
        <v>32</v>
      </c>
      <c r="Z63" s="26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38" ht="26.1" customHeight="1" x14ac:dyDescent="0.25">
      <c r="A64" s="49">
        <v>18</v>
      </c>
      <c r="B64" s="49">
        <v>4772</v>
      </c>
      <c r="C64" s="92" t="s">
        <v>147</v>
      </c>
      <c r="D64" s="98" t="s">
        <v>148</v>
      </c>
      <c r="E64" s="130" t="s">
        <v>149</v>
      </c>
      <c r="F64" s="130">
        <v>4775</v>
      </c>
      <c r="G64" s="130">
        <v>90</v>
      </c>
      <c r="H64" s="130">
        <v>88</v>
      </c>
      <c r="I64" s="130">
        <v>84</v>
      </c>
      <c r="J64" s="130">
        <v>84</v>
      </c>
      <c r="K64" s="130">
        <v>92</v>
      </c>
      <c r="L64" s="130">
        <v>91</v>
      </c>
      <c r="M64" s="130">
        <v>80</v>
      </c>
      <c r="N64" s="130">
        <v>92</v>
      </c>
      <c r="O64" s="130">
        <v>91</v>
      </c>
      <c r="P64" s="130">
        <v>90</v>
      </c>
      <c r="Q64" s="130">
        <v>90</v>
      </c>
      <c r="R64" s="131">
        <v>1</v>
      </c>
      <c r="S64" s="131">
        <v>0</v>
      </c>
      <c r="T64" s="132">
        <v>0</v>
      </c>
      <c r="U64" s="101">
        <f>G64+H64+I64+J64+K64+L64+M64+N64+O64+P64+Q64</f>
        <v>972</v>
      </c>
      <c r="V64" s="102">
        <v>16</v>
      </c>
      <c r="W64" s="102" t="s">
        <v>26</v>
      </c>
      <c r="X64" s="103">
        <v>91</v>
      </c>
      <c r="Y64" s="26" t="s">
        <v>32</v>
      </c>
      <c r="Z64" s="26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ht="26.1" customHeight="1" x14ac:dyDescent="0.25">
      <c r="A65" s="48">
        <v>19</v>
      </c>
      <c r="B65" s="49">
        <v>4776</v>
      </c>
      <c r="C65" s="92" t="s">
        <v>150</v>
      </c>
      <c r="D65" s="98" t="s">
        <v>151</v>
      </c>
      <c r="E65" s="136" t="s">
        <v>152</v>
      </c>
      <c r="F65" s="136">
        <v>4778</v>
      </c>
      <c r="G65" s="136">
        <v>90</v>
      </c>
      <c r="H65" s="136">
        <v>86</v>
      </c>
      <c r="I65" s="136">
        <v>82</v>
      </c>
      <c r="J65" s="136">
        <v>83</v>
      </c>
      <c r="K65" s="136">
        <v>88</v>
      </c>
      <c r="L65" s="136">
        <v>91</v>
      </c>
      <c r="M65" s="136">
        <v>85</v>
      </c>
      <c r="N65" s="136">
        <v>90</v>
      </c>
      <c r="O65" s="136">
        <v>91</v>
      </c>
      <c r="P65" s="136">
        <v>92</v>
      </c>
      <c r="Q65" s="136">
        <v>88</v>
      </c>
      <c r="R65" s="137">
        <v>0</v>
      </c>
      <c r="S65" s="137">
        <v>0</v>
      </c>
      <c r="T65" s="138">
        <v>0</v>
      </c>
      <c r="U65" s="114">
        <f>SUM(G65:T65)</f>
        <v>966</v>
      </c>
      <c r="V65" s="115">
        <v>24</v>
      </c>
      <c r="W65" s="115" t="s">
        <v>45</v>
      </c>
      <c r="X65" s="91">
        <v>111</v>
      </c>
      <c r="Y65" s="26" t="s">
        <v>32</v>
      </c>
      <c r="Z65" s="26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ht="26.1" customHeight="1" x14ac:dyDescent="0.25">
      <c r="A66" s="49">
        <v>20</v>
      </c>
      <c r="B66" s="49">
        <v>4778</v>
      </c>
      <c r="C66" s="92" t="s">
        <v>152</v>
      </c>
      <c r="D66" s="98" t="s">
        <v>153</v>
      </c>
      <c r="E66" s="133" t="s">
        <v>154</v>
      </c>
      <c r="F66" s="133">
        <v>4780</v>
      </c>
      <c r="G66" s="133">
        <v>90</v>
      </c>
      <c r="H66" s="133">
        <v>88</v>
      </c>
      <c r="I66" s="133">
        <v>90</v>
      </c>
      <c r="J66" s="133">
        <v>90</v>
      </c>
      <c r="K66" s="133">
        <v>94</v>
      </c>
      <c r="L66" s="133">
        <v>91</v>
      </c>
      <c r="M66" s="133">
        <v>89</v>
      </c>
      <c r="N66" s="133">
        <v>91</v>
      </c>
      <c r="O66" s="133">
        <v>94</v>
      </c>
      <c r="P66" s="133">
        <v>95</v>
      </c>
      <c r="Q66" s="133">
        <v>90</v>
      </c>
      <c r="R66" s="134">
        <v>1</v>
      </c>
      <c r="S66" s="134">
        <v>3</v>
      </c>
      <c r="T66" s="135">
        <v>0</v>
      </c>
      <c r="U66" s="103">
        <f>G66+H66+I66+J66+K66+L66+M66+N66+O66+P66+Q66</f>
        <v>1002</v>
      </c>
      <c r="V66" s="103">
        <v>12</v>
      </c>
      <c r="W66" s="103" t="s">
        <v>36</v>
      </c>
      <c r="X66" s="103">
        <v>37</v>
      </c>
      <c r="Y66" s="26" t="s">
        <v>32</v>
      </c>
      <c r="Z66" s="26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</row>
    <row r="67" spans="1:38" ht="26.1" customHeight="1" x14ac:dyDescent="0.25">
      <c r="A67" s="49">
        <v>21</v>
      </c>
      <c r="B67" s="49">
        <v>4788</v>
      </c>
      <c r="C67" s="92" t="s">
        <v>155</v>
      </c>
      <c r="D67" s="98" t="s">
        <v>156</v>
      </c>
      <c r="E67" s="133" t="s">
        <v>157</v>
      </c>
      <c r="F67" s="133">
        <v>4782</v>
      </c>
      <c r="G67" s="133">
        <v>89</v>
      </c>
      <c r="H67" s="133">
        <v>87</v>
      </c>
      <c r="I67" s="133">
        <v>85</v>
      </c>
      <c r="J67" s="133">
        <v>86</v>
      </c>
      <c r="K67" s="133">
        <v>90</v>
      </c>
      <c r="L67" s="133">
        <v>91</v>
      </c>
      <c r="M67" s="133">
        <v>82</v>
      </c>
      <c r="N67" s="133">
        <v>90</v>
      </c>
      <c r="O67" s="133">
        <v>90</v>
      </c>
      <c r="P67" s="133">
        <v>90</v>
      </c>
      <c r="Q67" s="133">
        <v>90</v>
      </c>
      <c r="R67" s="134">
        <v>2</v>
      </c>
      <c r="S67" s="134">
        <v>3</v>
      </c>
      <c r="T67" s="135">
        <v>0</v>
      </c>
      <c r="U67" s="103">
        <f>G67+H67+I67+J67+K67+L67+M67+N67+O67+P67+Q67</f>
        <v>970</v>
      </c>
      <c r="V67" s="103">
        <v>24</v>
      </c>
      <c r="W67" s="103" t="s">
        <v>36</v>
      </c>
      <c r="X67" s="103">
        <v>97</v>
      </c>
      <c r="Y67" s="26" t="s">
        <v>27</v>
      </c>
      <c r="Z67" s="26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ht="26.1" customHeight="1" x14ac:dyDescent="0.25">
      <c r="A68" s="48">
        <v>22</v>
      </c>
      <c r="B68" s="92">
        <v>4789</v>
      </c>
      <c r="C68" s="201" t="s">
        <v>158</v>
      </c>
      <c r="D68" s="98" t="s">
        <v>159</v>
      </c>
      <c r="E68" s="130" t="s">
        <v>81</v>
      </c>
      <c r="F68" s="130">
        <v>4784</v>
      </c>
      <c r="G68" s="130">
        <v>89</v>
      </c>
      <c r="H68" s="130">
        <v>87</v>
      </c>
      <c r="I68" s="130">
        <v>88</v>
      </c>
      <c r="J68" s="130">
        <v>89</v>
      </c>
      <c r="K68" s="130">
        <v>90</v>
      </c>
      <c r="L68" s="130">
        <v>92</v>
      </c>
      <c r="M68" s="130">
        <v>87</v>
      </c>
      <c r="N68" s="130">
        <v>92</v>
      </c>
      <c r="O68" s="130">
        <v>92</v>
      </c>
      <c r="P68" s="130">
        <v>95</v>
      </c>
      <c r="Q68" s="130">
        <v>90</v>
      </c>
      <c r="R68" s="131">
        <v>0</v>
      </c>
      <c r="S68" s="131">
        <v>0</v>
      </c>
      <c r="T68" s="132">
        <v>0</v>
      </c>
      <c r="U68" s="101">
        <f>G68+H68+I68+J68+K68+L68+M68+N68+O68+P68+Q68</f>
        <v>991</v>
      </c>
      <c r="V68" s="102">
        <v>8</v>
      </c>
      <c r="W68" s="102" t="s">
        <v>26</v>
      </c>
      <c r="X68" s="91">
        <v>53</v>
      </c>
      <c r="Y68" s="26" t="s">
        <v>32</v>
      </c>
      <c r="Z68" s="26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spans="1:38" ht="26.1" customHeight="1" x14ac:dyDescent="0.25">
      <c r="A69" s="49">
        <v>23</v>
      </c>
      <c r="B69" s="49">
        <v>4796</v>
      </c>
      <c r="C69" s="92" t="s">
        <v>160</v>
      </c>
      <c r="D69" s="98" t="s">
        <v>161</v>
      </c>
      <c r="E69" s="136" t="s">
        <v>162</v>
      </c>
      <c r="F69" s="136">
        <v>4816</v>
      </c>
      <c r="G69" s="136">
        <v>90</v>
      </c>
      <c r="H69" s="136">
        <v>88</v>
      </c>
      <c r="I69" s="136">
        <v>88</v>
      </c>
      <c r="J69" s="136">
        <v>87</v>
      </c>
      <c r="K69" s="136">
        <v>89</v>
      </c>
      <c r="L69" s="136">
        <v>89</v>
      </c>
      <c r="M69" s="136">
        <v>89</v>
      </c>
      <c r="N69" s="136">
        <v>90</v>
      </c>
      <c r="O69" s="136">
        <v>90</v>
      </c>
      <c r="P69" s="136">
        <v>95</v>
      </c>
      <c r="Q69" s="136">
        <v>90</v>
      </c>
      <c r="R69" s="137">
        <v>0</v>
      </c>
      <c r="S69" s="137">
        <v>0</v>
      </c>
      <c r="T69" s="138">
        <v>0</v>
      </c>
      <c r="U69" s="114">
        <f>SUM(G69:T69)</f>
        <v>985</v>
      </c>
      <c r="V69" s="115">
        <v>12</v>
      </c>
      <c r="W69" s="115" t="s">
        <v>45</v>
      </c>
      <c r="X69" s="91">
        <v>63</v>
      </c>
      <c r="Y69" s="26" t="s">
        <v>27</v>
      </c>
      <c r="Z69" s="26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ht="26.1" customHeight="1" x14ac:dyDescent="0.25">
      <c r="A70" s="49">
        <v>24</v>
      </c>
      <c r="B70" s="92">
        <v>4805</v>
      </c>
      <c r="C70" s="92" t="s">
        <v>163</v>
      </c>
      <c r="D70" s="98" t="s">
        <v>164</v>
      </c>
      <c r="E70" s="130" t="s">
        <v>160</v>
      </c>
      <c r="F70" s="130">
        <v>4796</v>
      </c>
      <c r="G70" s="130">
        <v>90</v>
      </c>
      <c r="H70" s="130">
        <v>91</v>
      </c>
      <c r="I70" s="130">
        <v>88</v>
      </c>
      <c r="J70" s="130">
        <v>90</v>
      </c>
      <c r="K70" s="130">
        <v>90</v>
      </c>
      <c r="L70" s="130">
        <v>92</v>
      </c>
      <c r="M70" s="130">
        <v>86</v>
      </c>
      <c r="N70" s="130">
        <v>92</v>
      </c>
      <c r="O70" s="130">
        <v>93</v>
      </c>
      <c r="P70" s="130">
        <v>95</v>
      </c>
      <c r="Q70" s="130">
        <v>92</v>
      </c>
      <c r="R70" s="131">
        <v>0</v>
      </c>
      <c r="S70" s="131">
        <v>0</v>
      </c>
      <c r="T70" s="132">
        <v>0</v>
      </c>
      <c r="U70" s="101">
        <f>G70+H70+I70+J70+K70+L70+M70+N70+O70+P70+Q70</f>
        <v>999</v>
      </c>
      <c r="V70" s="102">
        <v>6</v>
      </c>
      <c r="W70" s="102" t="s">
        <v>26</v>
      </c>
      <c r="X70" s="103">
        <v>43</v>
      </c>
      <c r="Y70" s="26" t="s">
        <v>27</v>
      </c>
      <c r="Z70" s="26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ht="26.1" customHeight="1" x14ac:dyDescent="0.25">
      <c r="A71" s="48">
        <v>25</v>
      </c>
      <c r="B71" s="92">
        <v>4809</v>
      </c>
      <c r="C71" s="92" t="s">
        <v>165</v>
      </c>
      <c r="D71" s="98" t="s">
        <v>166</v>
      </c>
      <c r="E71" s="136" t="s">
        <v>163</v>
      </c>
      <c r="F71" s="136">
        <v>4805</v>
      </c>
      <c r="G71" s="136">
        <v>90</v>
      </c>
      <c r="H71" s="136">
        <v>86</v>
      </c>
      <c r="I71" s="136">
        <v>85</v>
      </c>
      <c r="J71" s="136">
        <v>85</v>
      </c>
      <c r="K71" s="136">
        <v>88</v>
      </c>
      <c r="L71" s="136">
        <v>92</v>
      </c>
      <c r="M71" s="136">
        <v>80</v>
      </c>
      <c r="N71" s="136">
        <v>91</v>
      </c>
      <c r="O71" s="136">
        <v>90</v>
      </c>
      <c r="P71" s="136">
        <v>92</v>
      </c>
      <c r="Q71" s="136">
        <v>90</v>
      </c>
      <c r="R71" s="137">
        <v>0</v>
      </c>
      <c r="S71" s="137">
        <v>0</v>
      </c>
      <c r="T71" s="138">
        <v>0</v>
      </c>
      <c r="U71" s="114">
        <f>SUM(G71:T71)</f>
        <v>969</v>
      </c>
      <c r="V71" s="115">
        <v>21</v>
      </c>
      <c r="W71" s="115" t="s">
        <v>45</v>
      </c>
      <c r="X71" s="91">
        <v>101</v>
      </c>
      <c r="Y71" s="26" t="s">
        <v>32</v>
      </c>
      <c r="Z71" s="26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ht="26.1" customHeight="1" x14ac:dyDescent="0.25">
      <c r="A72" s="49">
        <v>26</v>
      </c>
      <c r="B72" s="49">
        <v>4810</v>
      </c>
      <c r="C72" s="92" t="s">
        <v>167</v>
      </c>
      <c r="D72" s="98" t="s">
        <v>168</v>
      </c>
      <c r="E72" s="133" t="s">
        <v>98</v>
      </c>
      <c r="F72" s="133">
        <v>4807</v>
      </c>
      <c r="G72" s="133">
        <v>91</v>
      </c>
      <c r="H72" s="133">
        <v>89</v>
      </c>
      <c r="I72" s="133">
        <v>89</v>
      </c>
      <c r="J72" s="133">
        <v>87</v>
      </c>
      <c r="K72" s="133">
        <v>86</v>
      </c>
      <c r="L72" s="133">
        <v>89</v>
      </c>
      <c r="M72" s="133">
        <v>85</v>
      </c>
      <c r="N72" s="133">
        <v>91</v>
      </c>
      <c r="O72" s="133">
        <v>90</v>
      </c>
      <c r="P72" s="133">
        <v>95</v>
      </c>
      <c r="Q72" s="133">
        <v>88</v>
      </c>
      <c r="R72" s="134">
        <v>0</v>
      </c>
      <c r="S72" s="134">
        <v>0</v>
      </c>
      <c r="T72" s="135">
        <v>0</v>
      </c>
      <c r="U72" s="103">
        <f>G72+H72+I72+J72+K72+L72+M72+N72+O72+P72+Q72</f>
        <v>980</v>
      </c>
      <c r="V72" s="103">
        <v>19</v>
      </c>
      <c r="W72" s="103" t="s">
        <v>36</v>
      </c>
      <c r="X72" s="91">
        <v>77</v>
      </c>
      <c r="Y72" s="26" t="s">
        <v>32</v>
      </c>
      <c r="Z72" s="26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spans="1:38" ht="26.1" customHeight="1" x14ac:dyDescent="0.25">
      <c r="A73" s="49">
        <v>27</v>
      </c>
      <c r="B73" s="49">
        <v>4812</v>
      </c>
      <c r="C73" s="92" t="s">
        <v>169</v>
      </c>
      <c r="D73" s="98" t="s">
        <v>170</v>
      </c>
      <c r="E73" s="124" t="s">
        <v>165</v>
      </c>
      <c r="F73" s="124">
        <v>4809</v>
      </c>
      <c r="G73" s="124">
        <v>85</v>
      </c>
      <c r="H73" s="124">
        <v>87</v>
      </c>
      <c r="I73" s="124">
        <v>84</v>
      </c>
      <c r="J73" s="124">
        <v>82</v>
      </c>
      <c r="K73" s="124">
        <v>84</v>
      </c>
      <c r="L73" s="124">
        <v>90</v>
      </c>
      <c r="M73" s="124">
        <v>80</v>
      </c>
      <c r="N73" s="124">
        <v>91</v>
      </c>
      <c r="O73" s="124">
        <v>88</v>
      </c>
      <c r="P73" s="124">
        <v>85</v>
      </c>
      <c r="Q73" s="124">
        <v>87</v>
      </c>
      <c r="R73" s="125">
        <v>0</v>
      </c>
      <c r="S73" s="125">
        <v>0</v>
      </c>
      <c r="T73" s="126">
        <v>0</v>
      </c>
      <c r="U73" s="106">
        <f>SUM(G73:T73)</f>
        <v>943</v>
      </c>
      <c r="V73" s="107">
        <v>27</v>
      </c>
      <c r="W73" s="107" t="s">
        <v>31</v>
      </c>
      <c r="X73" s="91">
        <v>135</v>
      </c>
      <c r="Y73" s="26" t="s">
        <v>32</v>
      </c>
      <c r="Z73" s="26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spans="1:38" ht="26.1" customHeight="1" x14ac:dyDescent="0.25">
      <c r="A74" s="48">
        <v>28</v>
      </c>
      <c r="B74" s="92">
        <v>4813</v>
      </c>
      <c r="C74" s="92" t="s">
        <v>171</v>
      </c>
      <c r="D74" s="98" t="s">
        <v>172</v>
      </c>
      <c r="E74" s="133" t="s">
        <v>173</v>
      </c>
      <c r="F74" s="133">
        <v>4814</v>
      </c>
      <c r="G74" s="133">
        <v>92</v>
      </c>
      <c r="H74" s="133">
        <v>89</v>
      </c>
      <c r="I74" s="133">
        <v>90</v>
      </c>
      <c r="J74" s="133">
        <v>87</v>
      </c>
      <c r="K74" s="133">
        <v>96</v>
      </c>
      <c r="L74" s="133">
        <v>92</v>
      </c>
      <c r="M74" s="133">
        <v>98</v>
      </c>
      <c r="N74" s="133">
        <v>93</v>
      </c>
      <c r="O74" s="133">
        <v>94</v>
      </c>
      <c r="P74" s="133">
        <v>95</v>
      </c>
      <c r="Q74" s="133">
        <v>90</v>
      </c>
      <c r="R74" s="134">
        <v>1</v>
      </c>
      <c r="S74" s="134">
        <v>1</v>
      </c>
      <c r="T74" s="135">
        <v>0</v>
      </c>
      <c r="U74" s="103">
        <f>G74+H74+I74+J74+K74+L74+M74+N74+O74+P74+Q74</f>
        <v>1016</v>
      </c>
      <c r="V74" s="103">
        <v>4</v>
      </c>
      <c r="W74" s="103" t="s">
        <v>36</v>
      </c>
      <c r="X74" s="91">
        <v>12</v>
      </c>
      <c r="Y74" s="26" t="s">
        <v>27</v>
      </c>
      <c r="Z74" s="26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ht="15.75" customHeight="1" x14ac:dyDescent="0.2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 t="s">
        <v>103</v>
      </c>
      <c r="AF75" s="69"/>
      <c r="AG75" s="69"/>
      <c r="AH75" s="69"/>
      <c r="AI75" s="69"/>
      <c r="AJ75" s="69"/>
    </row>
    <row r="76" spans="1:38" ht="15.75" customHeight="1" x14ac:dyDescent="0.25">
      <c r="A76" s="69"/>
      <c r="B76" s="75" t="s">
        <v>32</v>
      </c>
      <c r="C76" s="79">
        <f>COUNTIF(Y47:Y74,"L")</f>
        <v>14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75"/>
      <c r="X76" s="69"/>
      <c r="Y76" s="117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</row>
    <row r="77" spans="1:38" ht="15.75" customHeight="1" x14ac:dyDescent="0.25">
      <c r="A77" s="69"/>
      <c r="B77" s="75" t="s">
        <v>27</v>
      </c>
      <c r="C77" s="80">
        <f>COUNTIF(Y47:Y74,"P")</f>
        <v>14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75"/>
      <c r="X77" s="69"/>
      <c r="Y77" s="117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9"/>
    </row>
    <row r="78" spans="1:38" ht="15.75" customHeight="1" x14ac:dyDescent="0.25">
      <c r="A78" s="69"/>
      <c r="B78" s="75" t="s">
        <v>104</v>
      </c>
      <c r="C78" s="79">
        <v>28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75"/>
      <c r="X78" s="69"/>
      <c r="Y78" s="117"/>
      <c r="Z78" s="69"/>
      <c r="AA78" s="69"/>
      <c r="AB78" s="69"/>
      <c r="AC78" s="69"/>
      <c r="AD78" s="69"/>
      <c r="AE78" s="78" t="s">
        <v>314</v>
      </c>
      <c r="AF78" s="69"/>
      <c r="AG78" s="78"/>
      <c r="AH78" s="78"/>
      <c r="AI78" s="78"/>
      <c r="AJ78" s="69"/>
    </row>
    <row r="79" spans="1:38" ht="15.75" customHeight="1" x14ac:dyDescent="0.25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 t="s">
        <v>315</v>
      </c>
      <c r="AF79" s="69"/>
      <c r="AG79" s="69"/>
      <c r="AH79" s="69"/>
      <c r="AI79" s="69"/>
      <c r="AJ79" s="69"/>
    </row>
    <row r="80" spans="1:38" ht="15.75" customHeight="1" x14ac:dyDescent="0.25">
      <c r="AJ80" s="13"/>
      <c r="AK80" s="13"/>
    </row>
    <row r="81" spans="1:40" ht="15.75" x14ac:dyDescent="0.25">
      <c r="AM81" s="23"/>
      <c r="AN81" s="23"/>
    </row>
    <row r="82" spans="1:40" ht="15.75" x14ac:dyDescent="0.25">
      <c r="AF82" s="9"/>
      <c r="AM82" s="23"/>
      <c r="AN82" s="23"/>
    </row>
    <row r="83" spans="1:40" ht="24.95" customHeight="1" x14ac:dyDescent="0.25">
      <c r="A83" s="207" t="s">
        <v>0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84"/>
      <c r="AN83" s="84"/>
    </row>
    <row r="84" spans="1:40" ht="24.95" customHeight="1" x14ac:dyDescent="0.25">
      <c r="A84" s="207" t="s">
        <v>1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84"/>
      <c r="AN84" s="84"/>
    </row>
    <row r="85" spans="1:40" ht="24.95" customHeight="1" x14ac:dyDescent="0.25">
      <c r="A85" s="207" t="s">
        <v>2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84"/>
      <c r="AN85" s="84"/>
    </row>
    <row r="86" spans="1:40" ht="15.75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</row>
    <row r="87" spans="1:40" ht="26.1" customHeight="1" x14ac:dyDescent="0.25">
      <c r="A87" s="215" t="s">
        <v>3</v>
      </c>
      <c r="B87" s="210" t="s">
        <v>4</v>
      </c>
      <c r="C87" s="210" t="s">
        <v>5</v>
      </c>
      <c r="D87" s="215" t="s">
        <v>6</v>
      </c>
      <c r="E87" s="215" t="s">
        <v>5</v>
      </c>
      <c r="F87" s="215" t="s">
        <v>4</v>
      </c>
      <c r="G87" s="215" t="s">
        <v>7</v>
      </c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 t="s">
        <v>8</v>
      </c>
      <c r="S87" s="215"/>
      <c r="T87" s="215"/>
      <c r="U87" s="38"/>
      <c r="V87" s="38"/>
      <c r="W87" s="93" t="s">
        <v>9</v>
      </c>
      <c r="X87" s="94"/>
      <c r="Y87" s="216" t="s">
        <v>10</v>
      </c>
      <c r="Z87" s="217" t="s">
        <v>11</v>
      </c>
      <c r="AA87" s="208"/>
      <c r="AB87" s="208"/>
      <c r="AC87" s="208"/>
      <c r="AD87" s="208"/>
      <c r="AE87" s="208"/>
      <c r="AF87" s="208"/>
      <c r="AG87" s="208"/>
      <c r="AH87" s="208"/>
      <c r="AI87" s="209"/>
      <c r="AJ87" s="217" t="s">
        <v>12</v>
      </c>
      <c r="AK87" s="208"/>
      <c r="AL87" s="209"/>
    </row>
    <row r="88" spans="1:40" ht="26.1" customHeight="1" x14ac:dyDescent="0.25">
      <c r="A88" s="210"/>
      <c r="B88" s="211"/>
      <c r="C88" s="211"/>
      <c r="D88" s="210"/>
      <c r="E88" s="210"/>
      <c r="F88" s="210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2" t="s">
        <v>13</v>
      </c>
      <c r="S88" s="42" t="s">
        <v>14</v>
      </c>
      <c r="T88" s="95" t="s">
        <v>15</v>
      </c>
      <c r="U88" s="96" t="s">
        <v>16</v>
      </c>
      <c r="V88" s="96" t="s">
        <v>17</v>
      </c>
      <c r="W88" s="97" t="s">
        <v>18</v>
      </c>
      <c r="X88" s="97" t="s">
        <v>19</v>
      </c>
      <c r="Y88" s="216"/>
      <c r="Z88" s="25">
        <v>1</v>
      </c>
      <c r="AA88" s="26">
        <v>2</v>
      </c>
      <c r="AB88" s="26">
        <v>3</v>
      </c>
      <c r="AC88" s="25">
        <v>4</v>
      </c>
      <c r="AD88" s="25">
        <v>5</v>
      </c>
      <c r="AE88" s="26">
        <v>6</v>
      </c>
      <c r="AF88" s="26">
        <v>7</v>
      </c>
      <c r="AG88" s="25">
        <v>8</v>
      </c>
      <c r="AH88" s="25">
        <v>9</v>
      </c>
      <c r="AI88" s="25">
        <v>10</v>
      </c>
      <c r="AJ88" s="27" t="s">
        <v>20</v>
      </c>
      <c r="AK88" s="27" t="s">
        <v>21</v>
      </c>
      <c r="AL88" s="27" t="s">
        <v>22</v>
      </c>
    </row>
    <row r="89" spans="1:40" ht="26.1" customHeight="1" x14ac:dyDescent="0.25">
      <c r="A89" s="25">
        <v>1</v>
      </c>
      <c r="B89" s="49">
        <v>4682</v>
      </c>
      <c r="C89" s="92" t="s">
        <v>175</v>
      </c>
      <c r="D89" s="98" t="s">
        <v>176</v>
      </c>
      <c r="E89" s="109" t="s">
        <v>23</v>
      </c>
      <c r="F89" s="109">
        <v>4678</v>
      </c>
      <c r="G89" s="109">
        <v>89</v>
      </c>
      <c r="H89" s="109">
        <v>86</v>
      </c>
      <c r="I89" s="109">
        <v>88</v>
      </c>
      <c r="J89" s="109">
        <v>82</v>
      </c>
      <c r="K89" s="109">
        <v>86</v>
      </c>
      <c r="L89" s="109">
        <v>91</v>
      </c>
      <c r="M89" s="109">
        <v>80</v>
      </c>
      <c r="N89" s="109">
        <v>90</v>
      </c>
      <c r="O89" s="109">
        <v>93</v>
      </c>
      <c r="P89" s="109">
        <v>90</v>
      </c>
      <c r="Q89" s="109">
        <v>88</v>
      </c>
      <c r="R89" s="110">
        <v>0</v>
      </c>
      <c r="S89" s="110">
        <v>1</v>
      </c>
      <c r="T89" s="110">
        <v>0</v>
      </c>
      <c r="U89" s="111">
        <f>G89+H89+I89+J89+K89+L89+M89+N89+O89+P89+Q89</f>
        <v>963</v>
      </c>
      <c r="V89" s="111">
        <v>26</v>
      </c>
      <c r="W89" s="111" t="s">
        <v>39</v>
      </c>
      <c r="X89" s="91">
        <v>117</v>
      </c>
      <c r="Y89" s="26" t="s">
        <v>27</v>
      </c>
      <c r="Z89" s="26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</row>
    <row r="90" spans="1:40" ht="26.1" customHeight="1" x14ac:dyDescent="0.25">
      <c r="A90" s="25">
        <v>2</v>
      </c>
      <c r="B90" s="92">
        <v>4689</v>
      </c>
      <c r="C90" s="92" t="s">
        <v>42</v>
      </c>
      <c r="D90" s="98" t="s">
        <v>177</v>
      </c>
      <c r="E90" s="104" t="s">
        <v>178</v>
      </c>
      <c r="F90" s="104">
        <v>4688</v>
      </c>
      <c r="G90" s="104">
        <v>90</v>
      </c>
      <c r="H90" s="104">
        <v>87</v>
      </c>
      <c r="I90" s="104">
        <v>84</v>
      </c>
      <c r="J90" s="104">
        <v>85</v>
      </c>
      <c r="K90" s="104">
        <v>84</v>
      </c>
      <c r="L90" s="104">
        <v>91</v>
      </c>
      <c r="M90" s="104">
        <v>80</v>
      </c>
      <c r="N90" s="104">
        <v>92</v>
      </c>
      <c r="O90" s="104">
        <v>88</v>
      </c>
      <c r="P90" s="104">
        <v>95</v>
      </c>
      <c r="Q90" s="104">
        <v>90</v>
      </c>
      <c r="R90" s="105">
        <v>0</v>
      </c>
      <c r="S90" s="105">
        <v>0</v>
      </c>
      <c r="T90" s="105">
        <v>0</v>
      </c>
      <c r="U90" s="106">
        <f>SUM(G90:T90)</f>
        <v>966</v>
      </c>
      <c r="V90" s="107">
        <v>17</v>
      </c>
      <c r="W90" s="107" t="s">
        <v>31</v>
      </c>
      <c r="X90" s="91">
        <v>110</v>
      </c>
      <c r="Y90" s="26" t="s">
        <v>32</v>
      </c>
      <c r="Z90" s="26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</row>
    <row r="91" spans="1:40" ht="26.1" customHeight="1" x14ac:dyDescent="0.25">
      <c r="A91" s="25">
        <v>3</v>
      </c>
      <c r="B91" s="92">
        <v>4692</v>
      </c>
      <c r="C91" s="92" t="s">
        <v>114</v>
      </c>
      <c r="D91" s="98" t="s">
        <v>179</v>
      </c>
      <c r="E91" s="112" t="s">
        <v>180</v>
      </c>
      <c r="F91" s="112">
        <v>4690</v>
      </c>
      <c r="G91" s="112">
        <v>90</v>
      </c>
      <c r="H91" s="112">
        <v>86</v>
      </c>
      <c r="I91" s="112">
        <v>88</v>
      </c>
      <c r="J91" s="112">
        <v>89</v>
      </c>
      <c r="K91" s="112">
        <v>88</v>
      </c>
      <c r="L91" s="112">
        <v>91</v>
      </c>
      <c r="M91" s="112">
        <v>90</v>
      </c>
      <c r="N91" s="112">
        <v>93</v>
      </c>
      <c r="O91" s="112">
        <v>93</v>
      </c>
      <c r="P91" s="112">
        <v>95</v>
      </c>
      <c r="Q91" s="112">
        <v>90</v>
      </c>
      <c r="R91" s="113">
        <v>0</v>
      </c>
      <c r="S91" s="113">
        <v>0</v>
      </c>
      <c r="T91" s="113">
        <v>0</v>
      </c>
      <c r="U91" s="114">
        <f>SUM(G91:T91)</f>
        <v>993</v>
      </c>
      <c r="V91" s="115">
        <v>9</v>
      </c>
      <c r="W91" s="115" t="s">
        <v>45</v>
      </c>
      <c r="X91" s="103">
        <v>52</v>
      </c>
      <c r="Y91" s="26" t="s">
        <v>32</v>
      </c>
      <c r="Z91" s="26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</row>
    <row r="92" spans="1:40" ht="26.1" customHeight="1" x14ac:dyDescent="0.25">
      <c r="A92" s="25">
        <v>4</v>
      </c>
      <c r="B92" s="92">
        <v>4699</v>
      </c>
      <c r="C92" s="201" t="s">
        <v>118</v>
      </c>
      <c r="D92" s="98" t="s">
        <v>181</v>
      </c>
      <c r="E92" s="108" t="s">
        <v>182</v>
      </c>
      <c r="F92" s="108">
        <v>4694</v>
      </c>
      <c r="G92" s="108">
        <v>91</v>
      </c>
      <c r="H92" s="108">
        <v>89</v>
      </c>
      <c r="I92" s="108">
        <v>90</v>
      </c>
      <c r="J92" s="108">
        <v>87</v>
      </c>
      <c r="K92" s="108">
        <v>92</v>
      </c>
      <c r="L92" s="108">
        <v>92</v>
      </c>
      <c r="M92" s="108">
        <v>96</v>
      </c>
      <c r="N92" s="108">
        <v>91</v>
      </c>
      <c r="O92" s="108">
        <v>93</v>
      </c>
      <c r="P92" s="108">
        <v>95</v>
      </c>
      <c r="Q92" s="108">
        <v>88</v>
      </c>
      <c r="R92" s="28">
        <v>5</v>
      </c>
      <c r="S92" s="28">
        <v>1</v>
      </c>
      <c r="T92" s="28">
        <v>0</v>
      </c>
      <c r="U92" s="103">
        <f t="shared" ref="U92:U97" si="2">G92+H92+I92+J92+K92+L92+M92+N92+O92+P92+Q92</f>
        <v>1004</v>
      </c>
      <c r="V92" s="103">
        <v>8</v>
      </c>
      <c r="W92" s="103" t="s">
        <v>36</v>
      </c>
      <c r="X92" s="91">
        <v>29</v>
      </c>
      <c r="Y92" s="26" t="s">
        <v>32</v>
      </c>
      <c r="Z92" s="26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</row>
    <row r="93" spans="1:40" ht="26.1" customHeight="1" x14ac:dyDescent="0.25">
      <c r="A93" s="25">
        <v>5</v>
      </c>
      <c r="B93" s="92">
        <v>4702</v>
      </c>
      <c r="C93" s="92" t="s">
        <v>50</v>
      </c>
      <c r="D93" s="98" t="s">
        <v>183</v>
      </c>
      <c r="E93" s="99" t="s">
        <v>184</v>
      </c>
      <c r="F93" s="99">
        <v>4707</v>
      </c>
      <c r="G93" s="99">
        <v>90</v>
      </c>
      <c r="H93" s="99">
        <v>86</v>
      </c>
      <c r="I93" s="99">
        <v>88</v>
      </c>
      <c r="J93" s="99">
        <v>84</v>
      </c>
      <c r="K93" s="99">
        <v>88</v>
      </c>
      <c r="L93" s="99">
        <v>92</v>
      </c>
      <c r="M93" s="99">
        <v>86</v>
      </c>
      <c r="N93" s="99">
        <v>91</v>
      </c>
      <c r="O93" s="99">
        <v>91</v>
      </c>
      <c r="P93" s="99">
        <v>95</v>
      </c>
      <c r="Q93" s="99">
        <v>94</v>
      </c>
      <c r="R93" s="100">
        <v>2</v>
      </c>
      <c r="S93" s="100">
        <v>0</v>
      </c>
      <c r="T93" s="100">
        <v>0</v>
      </c>
      <c r="U93" s="101">
        <f t="shared" si="2"/>
        <v>985</v>
      </c>
      <c r="V93" s="102">
        <v>10</v>
      </c>
      <c r="W93" s="102" t="s">
        <v>26</v>
      </c>
      <c r="X93" s="91">
        <v>62</v>
      </c>
      <c r="Y93" s="26" t="s">
        <v>27</v>
      </c>
      <c r="Z93" s="26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</row>
    <row r="94" spans="1:40" ht="26.1" customHeight="1" x14ac:dyDescent="0.25">
      <c r="A94" s="25">
        <v>6</v>
      </c>
      <c r="B94" s="92">
        <v>4704</v>
      </c>
      <c r="C94" s="201" t="s">
        <v>185</v>
      </c>
      <c r="D94" s="98" t="s">
        <v>933</v>
      </c>
      <c r="E94" s="109" t="s">
        <v>116</v>
      </c>
      <c r="F94" s="109">
        <v>4710</v>
      </c>
      <c r="G94" s="109">
        <v>90</v>
      </c>
      <c r="H94" s="109">
        <v>86</v>
      </c>
      <c r="I94" s="109">
        <v>85</v>
      </c>
      <c r="J94" s="109">
        <v>86</v>
      </c>
      <c r="K94" s="109">
        <v>88</v>
      </c>
      <c r="L94" s="109">
        <v>90</v>
      </c>
      <c r="M94" s="109">
        <v>85</v>
      </c>
      <c r="N94" s="109">
        <v>91</v>
      </c>
      <c r="O94" s="109">
        <v>91</v>
      </c>
      <c r="P94" s="109">
        <v>95</v>
      </c>
      <c r="Q94" s="109">
        <v>90</v>
      </c>
      <c r="R94" s="110">
        <v>0</v>
      </c>
      <c r="S94" s="110">
        <v>0</v>
      </c>
      <c r="T94" s="110">
        <v>1</v>
      </c>
      <c r="U94" s="111">
        <f t="shared" si="2"/>
        <v>977</v>
      </c>
      <c r="V94" s="111">
        <v>20</v>
      </c>
      <c r="W94" s="111" t="s">
        <v>39</v>
      </c>
      <c r="X94" s="91">
        <v>83</v>
      </c>
      <c r="Y94" s="26" t="s">
        <v>32</v>
      </c>
      <c r="Z94" s="26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</row>
    <row r="95" spans="1:40" ht="26.1" customHeight="1" x14ac:dyDescent="0.25">
      <c r="A95" s="25">
        <v>7</v>
      </c>
      <c r="B95" s="49">
        <v>4705</v>
      </c>
      <c r="C95" s="92" t="s">
        <v>186</v>
      </c>
      <c r="D95" s="98" t="s">
        <v>187</v>
      </c>
      <c r="E95" s="108" t="s">
        <v>119</v>
      </c>
      <c r="F95" s="108">
        <v>4717</v>
      </c>
      <c r="G95" s="108">
        <v>92</v>
      </c>
      <c r="H95" s="108">
        <v>87</v>
      </c>
      <c r="I95" s="108">
        <v>90</v>
      </c>
      <c r="J95" s="108">
        <v>91</v>
      </c>
      <c r="K95" s="108">
        <v>86</v>
      </c>
      <c r="L95" s="108">
        <v>92</v>
      </c>
      <c r="M95" s="108">
        <v>97</v>
      </c>
      <c r="N95" s="108">
        <v>91</v>
      </c>
      <c r="O95" s="108">
        <v>93</v>
      </c>
      <c r="P95" s="108">
        <v>95</v>
      </c>
      <c r="Q95" s="108">
        <v>88</v>
      </c>
      <c r="R95" s="28">
        <v>0</v>
      </c>
      <c r="S95" s="28">
        <v>0</v>
      </c>
      <c r="T95" s="28">
        <v>0</v>
      </c>
      <c r="U95" s="103">
        <f t="shared" si="2"/>
        <v>1002</v>
      </c>
      <c r="V95" s="103">
        <v>10</v>
      </c>
      <c r="W95" s="103" t="s">
        <v>36</v>
      </c>
      <c r="X95" s="91">
        <v>35</v>
      </c>
      <c r="Y95" s="26" t="s">
        <v>27</v>
      </c>
      <c r="Z95" s="26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</row>
    <row r="96" spans="1:40" ht="26.1" customHeight="1" x14ac:dyDescent="0.25">
      <c r="A96" s="25">
        <v>8</v>
      </c>
      <c r="B96" s="92">
        <v>4706</v>
      </c>
      <c r="C96" s="92" t="s">
        <v>121</v>
      </c>
      <c r="D96" s="98" t="s">
        <v>188</v>
      </c>
      <c r="E96" s="108" t="s">
        <v>130</v>
      </c>
      <c r="F96" s="108">
        <v>4729</v>
      </c>
      <c r="G96" s="108">
        <v>91</v>
      </c>
      <c r="H96" s="108">
        <v>96</v>
      </c>
      <c r="I96" s="108">
        <v>90</v>
      </c>
      <c r="J96" s="108">
        <v>87</v>
      </c>
      <c r="K96" s="108">
        <v>93</v>
      </c>
      <c r="L96" s="108">
        <v>91</v>
      </c>
      <c r="M96" s="108">
        <v>87</v>
      </c>
      <c r="N96" s="108">
        <v>91</v>
      </c>
      <c r="O96" s="108">
        <v>91</v>
      </c>
      <c r="P96" s="108">
        <v>95</v>
      </c>
      <c r="Q96" s="108">
        <v>92</v>
      </c>
      <c r="R96" s="28">
        <v>7</v>
      </c>
      <c r="S96" s="28">
        <v>0</v>
      </c>
      <c r="T96" s="28">
        <v>0</v>
      </c>
      <c r="U96" s="103">
        <f t="shared" si="2"/>
        <v>1004</v>
      </c>
      <c r="V96" s="103">
        <v>9</v>
      </c>
      <c r="W96" s="103" t="s">
        <v>36</v>
      </c>
      <c r="X96" s="91">
        <v>30</v>
      </c>
      <c r="Y96" s="26" t="s">
        <v>27</v>
      </c>
      <c r="Z96" s="26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</row>
    <row r="97" spans="1:38" ht="26.1" customHeight="1" x14ac:dyDescent="0.25">
      <c r="A97" s="25">
        <v>9</v>
      </c>
      <c r="B97" s="92">
        <v>4724</v>
      </c>
      <c r="C97" s="92" t="s">
        <v>67</v>
      </c>
      <c r="D97" s="98" t="s">
        <v>189</v>
      </c>
      <c r="E97" s="108" t="s">
        <v>190</v>
      </c>
      <c r="F97" s="108">
        <v>4732</v>
      </c>
      <c r="G97" s="108">
        <v>86</v>
      </c>
      <c r="H97" s="108">
        <v>85</v>
      </c>
      <c r="I97" s="108">
        <v>80</v>
      </c>
      <c r="J97" s="108">
        <v>86</v>
      </c>
      <c r="K97" s="108">
        <v>82</v>
      </c>
      <c r="L97" s="108">
        <v>89</v>
      </c>
      <c r="M97" s="108">
        <v>80</v>
      </c>
      <c r="N97" s="108">
        <v>90</v>
      </c>
      <c r="O97" s="108">
        <v>90</v>
      </c>
      <c r="P97" s="108">
        <v>85</v>
      </c>
      <c r="Q97" s="108">
        <v>88</v>
      </c>
      <c r="R97" s="28">
        <v>6</v>
      </c>
      <c r="S97" s="28">
        <v>1</v>
      </c>
      <c r="T97" s="28">
        <v>1</v>
      </c>
      <c r="U97" s="103">
        <f t="shared" si="2"/>
        <v>941</v>
      </c>
      <c r="V97" s="103">
        <v>29</v>
      </c>
      <c r="W97" s="103" t="s">
        <v>36</v>
      </c>
      <c r="X97" s="103">
        <v>139</v>
      </c>
      <c r="Y97" s="25" t="s">
        <v>27</v>
      </c>
      <c r="Z97" s="26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</row>
    <row r="98" spans="1:38" ht="26.1" customHeight="1" x14ac:dyDescent="0.25">
      <c r="A98" s="25">
        <v>10</v>
      </c>
      <c r="B98" s="92">
        <v>4733</v>
      </c>
      <c r="C98" s="92" t="s">
        <v>191</v>
      </c>
      <c r="D98" s="98" t="s">
        <v>192</v>
      </c>
      <c r="E98" s="112" t="s">
        <v>193</v>
      </c>
      <c r="F98" s="112">
        <v>4735</v>
      </c>
      <c r="G98" s="112">
        <v>89</v>
      </c>
      <c r="H98" s="112">
        <v>86</v>
      </c>
      <c r="I98" s="112">
        <v>84</v>
      </c>
      <c r="J98" s="112">
        <v>87</v>
      </c>
      <c r="K98" s="112">
        <v>94</v>
      </c>
      <c r="L98" s="112">
        <v>92</v>
      </c>
      <c r="M98" s="112">
        <v>84</v>
      </c>
      <c r="N98" s="112">
        <v>91</v>
      </c>
      <c r="O98" s="112">
        <v>92</v>
      </c>
      <c r="P98" s="112">
        <v>92</v>
      </c>
      <c r="Q98" s="112">
        <v>90</v>
      </c>
      <c r="R98" s="113">
        <v>0</v>
      </c>
      <c r="S98" s="113">
        <v>0</v>
      </c>
      <c r="T98" s="113">
        <v>0</v>
      </c>
      <c r="U98" s="114">
        <f>SUM(G98:T98)</f>
        <v>981</v>
      </c>
      <c r="V98" s="115">
        <v>14</v>
      </c>
      <c r="W98" s="115" t="s">
        <v>45</v>
      </c>
      <c r="X98" s="91">
        <v>74</v>
      </c>
      <c r="Y98" s="26" t="s">
        <v>32</v>
      </c>
      <c r="Z98" s="26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</row>
    <row r="99" spans="1:38" ht="26.1" customHeight="1" x14ac:dyDescent="0.25">
      <c r="A99" s="25">
        <v>11</v>
      </c>
      <c r="B99" s="49">
        <v>4740</v>
      </c>
      <c r="C99" s="201" t="s">
        <v>194</v>
      </c>
      <c r="D99" s="98" t="s">
        <v>195</v>
      </c>
      <c r="E99" s="99" t="s">
        <v>196</v>
      </c>
      <c r="F99" s="99">
        <v>4744</v>
      </c>
      <c r="G99" s="99">
        <v>88</v>
      </c>
      <c r="H99" s="99">
        <v>88</v>
      </c>
      <c r="I99" s="99">
        <v>84</v>
      </c>
      <c r="J99" s="99">
        <v>87</v>
      </c>
      <c r="K99" s="99">
        <v>89</v>
      </c>
      <c r="L99" s="99">
        <v>92</v>
      </c>
      <c r="M99" s="99">
        <v>80</v>
      </c>
      <c r="N99" s="99">
        <v>91</v>
      </c>
      <c r="O99" s="99">
        <v>88</v>
      </c>
      <c r="P99" s="99">
        <v>90</v>
      </c>
      <c r="Q99" s="99">
        <v>90</v>
      </c>
      <c r="R99" s="100">
        <v>3</v>
      </c>
      <c r="S99" s="100">
        <v>2</v>
      </c>
      <c r="T99" s="100">
        <v>1</v>
      </c>
      <c r="U99" s="101">
        <f>G99+H99+I99+J99+K99+L99+M99+N99+O99+P99+Q99</f>
        <v>967</v>
      </c>
      <c r="V99" s="102">
        <v>21</v>
      </c>
      <c r="W99" s="102" t="s">
        <v>26</v>
      </c>
      <c r="X99" s="91">
        <v>105</v>
      </c>
      <c r="Y99" s="26" t="s">
        <v>27</v>
      </c>
      <c r="Z99" s="26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</row>
    <row r="100" spans="1:38" ht="26.1" customHeight="1" x14ac:dyDescent="0.25">
      <c r="A100" s="25">
        <v>12</v>
      </c>
      <c r="B100" s="49">
        <v>4817</v>
      </c>
      <c r="C100" s="92" t="s">
        <v>197</v>
      </c>
      <c r="D100" s="98" t="s">
        <v>935</v>
      </c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10"/>
      <c r="S100" s="110"/>
      <c r="T100" s="110"/>
      <c r="U100" s="111"/>
      <c r="V100" s="111"/>
      <c r="W100" s="111"/>
      <c r="X100" s="91"/>
      <c r="Y100" s="26" t="s">
        <v>32</v>
      </c>
      <c r="Z100" s="26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</row>
    <row r="101" spans="1:38" ht="26.1" customHeight="1" x14ac:dyDescent="0.25">
      <c r="A101" s="25">
        <v>13</v>
      </c>
      <c r="B101" s="92">
        <v>4750</v>
      </c>
      <c r="C101" s="92" t="s">
        <v>135</v>
      </c>
      <c r="D101" s="98" t="s">
        <v>198</v>
      </c>
      <c r="E101" s="140" t="s">
        <v>199</v>
      </c>
      <c r="F101" s="112">
        <v>4755</v>
      </c>
      <c r="G101" s="112">
        <v>91</v>
      </c>
      <c r="H101" s="112">
        <v>87</v>
      </c>
      <c r="I101" s="112">
        <v>90</v>
      </c>
      <c r="J101" s="112">
        <v>90</v>
      </c>
      <c r="K101" s="112">
        <v>94</v>
      </c>
      <c r="L101" s="112">
        <v>91</v>
      </c>
      <c r="M101" s="112">
        <v>91</v>
      </c>
      <c r="N101" s="112">
        <v>95</v>
      </c>
      <c r="O101" s="112">
        <v>93</v>
      </c>
      <c r="P101" s="112">
        <v>95</v>
      </c>
      <c r="Q101" s="112">
        <v>92</v>
      </c>
      <c r="R101" s="113">
        <v>0</v>
      </c>
      <c r="S101" s="113">
        <v>0</v>
      </c>
      <c r="T101" s="113">
        <v>0</v>
      </c>
      <c r="U101" s="114">
        <f>SUM(G101:T101)</f>
        <v>1009</v>
      </c>
      <c r="V101" s="115">
        <v>5</v>
      </c>
      <c r="W101" s="115" t="s">
        <v>45</v>
      </c>
      <c r="X101" s="91">
        <v>23</v>
      </c>
      <c r="Y101" s="26" t="s">
        <v>27</v>
      </c>
      <c r="Z101" s="26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</row>
    <row r="102" spans="1:38" ht="26.1" customHeight="1" x14ac:dyDescent="0.25">
      <c r="A102" s="25">
        <v>14</v>
      </c>
      <c r="B102" s="92">
        <v>4754</v>
      </c>
      <c r="C102" s="92" t="s">
        <v>200</v>
      </c>
      <c r="D102" s="98" t="s">
        <v>201</v>
      </c>
      <c r="E102" s="99" t="s">
        <v>202</v>
      </c>
      <c r="F102" s="99">
        <v>4756</v>
      </c>
      <c r="G102" s="99">
        <v>93</v>
      </c>
      <c r="H102" s="99">
        <v>93</v>
      </c>
      <c r="I102" s="99">
        <v>90</v>
      </c>
      <c r="J102" s="99">
        <v>92</v>
      </c>
      <c r="K102" s="99">
        <v>96</v>
      </c>
      <c r="L102" s="99">
        <v>92</v>
      </c>
      <c r="M102" s="99">
        <v>95</v>
      </c>
      <c r="N102" s="99">
        <v>91</v>
      </c>
      <c r="O102" s="99">
        <v>94</v>
      </c>
      <c r="P102" s="99">
        <v>95</v>
      </c>
      <c r="Q102" s="99">
        <v>94</v>
      </c>
      <c r="R102" s="100">
        <v>0</v>
      </c>
      <c r="S102" s="100">
        <v>0</v>
      </c>
      <c r="T102" s="100">
        <v>0</v>
      </c>
      <c r="U102" s="101">
        <f>G102+H102+I102+J102+K102+L102+M102+N102+O102+P102+Q102</f>
        <v>1025</v>
      </c>
      <c r="V102" s="102">
        <v>1</v>
      </c>
      <c r="W102" s="102" t="s">
        <v>26</v>
      </c>
      <c r="X102" s="103">
        <v>4</v>
      </c>
      <c r="Y102" s="26" t="s">
        <v>32</v>
      </c>
      <c r="Z102" s="26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</row>
    <row r="103" spans="1:38" ht="26.1" customHeight="1" x14ac:dyDescent="0.25">
      <c r="A103" s="25">
        <v>15</v>
      </c>
      <c r="B103" s="49">
        <v>4755</v>
      </c>
      <c r="C103" s="92" t="s">
        <v>199</v>
      </c>
      <c r="D103" s="98" t="s">
        <v>203</v>
      </c>
      <c r="E103" s="104" t="s">
        <v>62</v>
      </c>
      <c r="F103" s="104">
        <v>4758</v>
      </c>
      <c r="G103" s="104">
        <v>89</v>
      </c>
      <c r="H103" s="104">
        <v>87</v>
      </c>
      <c r="I103" s="104">
        <v>89</v>
      </c>
      <c r="J103" s="104">
        <v>86</v>
      </c>
      <c r="K103" s="104">
        <v>86</v>
      </c>
      <c r="L103" s="104">
        <v>91</v>
      </c>
      <c r="M103" s="104">
        <v>80</v>
      </c>
      <c r="N103" s="104">
        <v>92</v>
      </c>
      <c r="O103" s="104">
        <v>95</v>
      </c>
      <c r="P103" s="104">
        <v>95</v>
      </c>
      <c r="Q103" s="104">
        <v>90</v>
      </c>
      <c r="R103" s="105">
        <v>0</v>
      </c>
      <c r="S103" s="105">
        <v>0</v>
      </c>
      <c r="T103" s="105">
        <v>0</v>
      </c>
      <c r="U103" s="106">
        <f>SUM(G103:T103)</f>
        <v>980</v>
      </c>
      <c r="V103" s="107">
        <v>15</v>
      </c>
      <c r="W103" s="107" t="s">
        <v>31</v>
      </c>
      <c r="X103" s="91">
        <v>78</v>
      </c>
      <c r="Y103" s="26" t="s">
        <v>27</v>
      </c>
      <c r="Z103" s="26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</row>
    <row r="104" spans="1:38" ht="26.1" customHeight="1" x14ac:dyDescent="0.25">
      <c r="A104" s="25">
        <v>16</v>
      </c>
      <c r="B104" s="92">
        <v>4756</v>
      </c>
      <c r="C104" s="92" t="s">
        <v>202</v>
      </c>
      <c r="D104" s="98" t="s">
        <v>204</v>
      </c>
      <c r="E104" s="109" t="s">
        <v>205</v>
      </c>
      <c r="F104" s="109">
        <v>4761</v>
      </c>
      <c r="G104" s="109">
        <v>92</v>
      </c>
      <c r="H104" s="109">
        <v>93</v>
      </c>
      <c r="I104" s="109">
        <v>88</v>
      </c>
      <c r="J104" s="109">
        <v>90</v>
      </c>
      <c r="K104" s="109">
        <v>95</v>
      </c>
      <c r="L104" s="109">
        <v>92</v>
      </c>
      <c r="M104" s="109">
        <v>87</v>
      </c>
      <c r="N104" s="109">
        <v>93</v>
      </c>
      <c r="O104" s="109">
        <v>93</v>
      </c>
      <c r="P104" s="109">
        <v>95</v>
      </c>
      <c r="Q104" s="109">
        <v>94</v>
      </c>
      <c r="R104" s="110">
        <v>1</v>
      </c>
      <c r="S104" s="110">
        <v>1</v>
      </c>
      <c r="T104" s="110">
        <v>0</v>
      </c>
      <c r="U104" s="111">
        <f>G104+H104+I104+J104+K104+L104+M104+N104+O104+P104+Q104</f>
        <v>1012</v>
      </c>
      <c r="V104" s="111">
        <v>5</v>
      </c>
      <c r="W104" s="111" t="s">
        <v>39</v>
      </c>
      <c r="X104" s="91">
        <v>17</v>
      </c>
      <c r="Y104" s="26" t="s">
        <v>27</v>
      </c>
      <c r="Z104" s="26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</row>
    <row r="105" spans="1:38" ht="26.1" customHeight="1" x14ac:dyDescent="0.25">
      <c r="A105" s="25">
        <v>17</v>
      </c>
      <c r="B105" s="92">
        <v>4760</v>
      </c>
      <c r="C105" s="201" t="s">
        <v>140</v>
      </c>
      <c r="D105" s="98" t="s">
        <v>206</v>
      </c>
      <c r="E105" s="109" t="s">
        <v>207</v>
      </c>
      <c r="F105" s="109">
        <v>4767</v>
      </c>
      <c r="G105" s="109">
        <v>92</v>
      </c>
      <c r="H105" s="109">
        <v>89</v>
      </c>
      <c r="I105" s="109">
        <v>88</v>
      </c>
      <c r="J105" s="109">
        <v>85</v>
      </c>
      <c r="K105" s="109">
        <v>95</v>
      </c>
      <c r="L105" s="109">
        <v>92</v>
      </c>
      <c r="M105" s="109">
        <v>90</v>
      </c>
      <c r="N105" s="109">
        <v>91</v>
      </c>
      <c r="O105" s="109">
        <v>91</v>
      </c>
      <c r="P105" s="109">
        <v>95</v>
      </c>
      <c r="Q105" s="109">
        <v>92</v>
      </c>
      <c r="R105" s="110">
        <v>0</v>
      </c>
      <c r="S105" s="110">
        <v>1</v>
      </c>
      <c r="T105" s="110">
        <v>0</v>
      </c>
      <c r="U105" s="111">
        <f>G105+H105+I105+J105+K105+L105+M105+N105+O105+P105+Q105</f>
        <v>1000</v>
      </c>
      <c r="V105" s="111">
        <v>11</v>
      </c>
      <c r="W105" s="111" t="s">
        <v>39</v>
      </c>
      <c r="X105" s="91">
        <v>42</v>
      </c>
      <c r="Y105" s="26" t="s">
        <v>32</v>
      </c>
      <c r="Z105" s="26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</row>
    <row r="106" spans="1:38" ht="26.1" customHeight="1" x14ac:dyDescent="0.25">
      <c r="A106" s="25">
        <v>18</v>
      </c>
      <c r="B106" s="49">
        <v>4761</v>
      </c>
      <c r="C106" s="92" t="s">
        <v>205</v>
      </c>
      <c r="D106" s="98" t="s">
        <v>208</v>
      </c>
      <c r="E106" s="108" t="s">
        <v>209</v>
      </c>
      <c r="F106" s="108">
        <v>4768</v>
      </c>
      <c r="G106" s="108">
        <v>80</v>
      </c>
      <c r="H106" s="108">
        <v>86</v>
      </c>
      <c r="I106" s="108">
        <v>90</v>
      </c>
      <c r="J106" s="108">
        <v>86</v>
      </c>
      <c r="K106" s="108">
        <v>84</v>
      </c>
      <c r="L106" s="108">
        <v>89</v>
      </c>
      <c r="M106" s="108">
        <v>82</v>
      </c>
      <c r="N106" s="108">
        <v>89</v>
      </c>
      <c r="O106" s="108">
        <v>93</v>
      </c>
      <c r="P106" s="108">
        <v>95</v>
      </c>
      <c r="Q106" s="108">
        <v>86</v>
      </c>
      <c r="R106" s="28">
        <v>0</v>
      </c>
      <c r="S106" s="28">
        <v>2</v>
      </c>
      <c r="T106" s="28">
        <v>0</v>
      </c>
      <c r="U106" s="103">
        <f>G106+H106+I106+J106+K106+L106+M106+N106+O106+P106+Q106</f>
        <v>960</v>
      </c>
      <c r="V106" s="103">
        <v>25</v>
      </c>
      <c r="W106" s="103" t="s">
        <v>36</v>
      </c>
      <c r="X106" s="91">
        <v>122</v>
      </c>
      <c r="Y106" s="26" t="s">
        <v>27</v>
      </c>
      <c r="Z106" s="26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</row>
    <row r="107" spans="1:38" ht="26.1" customHeight="1" x14ac:dyDescent="0.25">
      <c r="A107" s="25">
        <v>19</v>
      </c>
      <c r="B107" s="92">
        <v>4764</v>
      </c>
      <c r="C107" s="92" t="s">
        <v>210</v>
      </c>
      <c r="D107" s="98" t="s">
        <v>211</v>
      </c>
      <c r="E107" s="99" t="s">
        <v>212</v>
      </c>
      <c r="F107" s="99">
        <v>4773</v>
      </c>
      <c r="G107" s="99">
        <v>89</v>
      </c>
      <c r="H107" s="99">
        <v>86</v>
      </c>
      <c r="I107" s="99">
        <v>84</v>
      </c>
      <c r="J107" s="99">
        <v>86</v>
      </c>
      <c r="K107" s="99">
        <v>87</v>
      </c>
      <c r="L107" s="99">
        <v>90</v>
      </c>
      <c r="M107" s="99">
        <v>81</v>
      </c>
      <c r="N107" s="99">
        <v>90</v>
      </c>
      <c r="O107" s="99">
        <v>91</v>
      </c>
      <c r="P107" s="99">
        <v>90</v>
      </c>
      <c r="Q107" s="99">
        <v>90</v>
      </c>
      <c r="R107" s="100">
        <v>2</v>
      </c>
      <c r="S107" s="100">
        <v>0</v>
      </c>
      <c r="T107" s="100">
        <v>0</v>
      </c>
      <c r="U107" s="101">
        <f>G107+H107+I107+J107+K107+L107+M107+N107+O107+P107+Q107</f>
        <v>964</v>
      </c>
      <c r="V107" s="102">
        <v>23</v>
      </c>
      <c r="W107" s="102" t="s">
        <v>26</v>
      </c>
      <c r="X107" s="103">
        <v>115</v>
      </c>
      <c r="Y107" s="26" t="s">
        <v>32</v>
      </c>
      <c r="Z107" s="26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</row>
    <row r="108" spans="1:38" ht="26.1" customHeight="1" x14ac:dyDescent="0.25">
      <c r="A108" s="25">
        <v>20</v>
      </c>
      <c r="B108" s="92">
        <v>4768</v>
      </c>
      <c r="C108" s="201" t="s">
        <v>209</v>
      </c>
      <c r="D108" s="98" t="s">
        <v>213</v>
      </c>
      <c r="E108" s="104" t="s">
        <v>150</v>
      </c>
      <c r="F108" s="104">
        <v>4776</v>
      </c>
      <c r="G108" s="104">
        <v>90</v>
      </c>
      <c r="H108" s="104">
        <v>86</v>
      </c>
      <c r="I108" s="104">
        <v>85</v>
      </c>
      <c r="J108" s="104">
        <v>84</v>
      </c>
      <c r="K108" s="104">
        <v>85</v>
      </c>
      <c r="L108" s="104">
        <v>90</v>
      </c>
      <c r="M108" s="104">
        <v>80</v>
      </c>
      <c r="N108" s="104">
        <v>91</v>
      </c>
      <c r="O108" s="104">
        <v>88</v>
      </c>
      <c r="P108" s="104">
        <v>90</v>
      </c>
      <c r="Q108" s="104">
        <v>88</v>
      </c>
      <c r="R108" s="105">
        <v>0</v>
      </c>
      <c r="S108" s="105">
        <v>0</v>
      </c>
      <c r="T108" s="105">
        <v>0</v>
      </c>
      <c r="U108" s="106">
        <f>SUM(G108:T108)</f>
        <v>957</v>
      </c>
      <c r="V108" s="107">
        <v>24</v>
      </c>
      <c r="W108" s="107" t="s">
        <v>31</v>
      </c>
      <c r="X108" s="103">
        <v>127</v>
      </c>
      <c r="Y108" s="26" t="s">
        <v>32</v>
      </c>
      <c r="Z108" s="26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</row>
    <row r="109" spans="1:38" ht="26.1" customHeight="1" x14ac:dyDescent="0.25">
      <c r="A109" s="25">
        <v>21</v>
      </c>
      <c r="B109" s="92">
        <v>4777</v>
      </c>
      <c r="C109" s="92" t="s">
        <v>214</v>
      </c>
      <c r="D109" s="98" t="s">
        <v>934</v>
      </c>
      <c r="E109" s="112" t="s">
        <v>215</v>
      </c>
      <c r="F109" s="112">
        <v>4781</v>
      </c>
      <c r="G109" s="112">
        <v>90</v>
      </c>
      <c r="H109" s="112">
        <v>88</v>
      </c>
      <c r="I109" s="112">
        <v>84</v>
      </c>
      <c r="J109" s="112">
        <v>85</v>
      </c>
      <c r="K109" s="112">
        <v>88</v>
      </c>
      <c r="L109" s="112">
        <v>92</v>
      </c>
      <c r="M109" s="112">
        <v>88</v>
      </c>
      <c r="N109" s="112">
        <v>92</v>
      </c>
      <c r="O109" s="112">
        <v>93</v>
      </c>
      <c r="P109" s="112">
        <v>95</v>
      </c>
      <c r="Q109" s="112">
        <v>92</v>
      </c>
      <c r="R109" s="113">
        <v>0</v>
      </c>
      <c r="S109" s="113">
        <v>0</v>
      </c>
      <c r="T109" s="113">
        <v>0</v>
      </c>
      <c r="U109" s="114">
        <f>SUM(G109:T109)</f>
        <v>987</v>
      </c>
      <c r="V109" s="115">
        <v>11</v>
      </c>
      <c r="W109" s="115" t="s">
        <v>45</v>
      </c>
      <c r="X109" s="103">
        <v>58</v>
      </c>
      <c r="Y109" s="26" t="s">
        <v>32</v>
      </c>
      <c r="Z109" s="26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</row>
    <row r="110" spans="1:38" ht="26.1" customHeight="1" x14ac:dyDescent="0.25">
      <c r="A110" s="25">
        <v>22</v>
      </c>
      <c r="B110" s="92">
        <v>4781</v>
      </c>
      <c r="C110" s="92" t="s">
        <v>215</v>
      </c>
      <c r="D110" s="98" t="s">
        <v>216</v>
      </c>
      <c r="E110" s="109" t="s">
        <v>217</v>
      </c>
      <c r="F110" s="109">
        <v>4785</v>
      </c>
      <c r="G110" s="109">
        <v>91</v>
      </c>
      <c r="H110" s="109">
        <v>89</v>
      </c>
      <c r="I110" s="109">
        <v>88</v>
      </c>
      <c r="J110" s="109">
        <v>87</v>
      </c>
      <c r="K110" s="109">
        <v>94</v>
      </c>
      <c r="L110" s="109">
        <v>92</v>
      </c>
      <c r="M110" s="109">
        <v>81</v>
      </c>
      <c r="N110" s="109">
        <v>94</v>
      </c>
      <c r="O110" s="109">
        <v>93</v>
      </c>
      <c r="P110" s="109">
        <v>95</v>
      </c>
      <c r="Q110" s="109">
        <v>92</v>
      </c>
      <c r="R110" s="110">
        <v>1</v>
      </c>
      <c r="S110" s="110">
        <v>1</v>
      </c>
      <c r="T110" s="110">
        <v>0</v>
      </c>
      <c r="U110" s="111">
        <f>G110+H110+I110+J110+K110+L110+M110+N110+O110+P110+Q110</f>
        <v>996</v>
      </c>
      <c r="V110" s="111">
        <v>12</v>
      </c>
      <c r="W110" s="111" t="s">
        <v>39</v>
      </c>
      <c r="X110" s="91">
        <v>47</v>
      </c>
      <c r="Y110" s="26" t="s">
        <v>27</v>
      </c>
      <c r="Z110" s="26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</row>
    <row r="111" spans="1:38" ht="26.1" customHeight="1" x14ac:dyDescent="0.25">
      <c r="A111" s="25">
        <v>23</v>
      </c>
      <c r="B111" s="92">
        <v>4787</v>
      </c>
      <c r="C111" s="92" t="s">
        <v>218</v>
      </c>
      <c r="D111" s="98" t="s">
        <v>219</v>
      </c>
      <c r="E111" s="99" t="s">
        <v>218</v>
      </c>
      <c r="F111" s="99">
        <v>4787</v>
      </c>
      <c r="G111" s="99">
        <v>89</v>
      </c>
      <c r="H111" s="99">
        <v>86</v>
      </c>
      <c r="I111" s="99">
        <v>84</v>
      </c>
      <c r="J111" s="99">
        <v>82</v>
      </c>
      <c r="K111" s="99">
        <v>84</v>
      </c>
      <c r="L111" s="99">
        <v>90</v>
      </c>
      <c r="M111" s="99">
        <v>80</v>
      </c>
      <c r="N111" s="99">
        <v>91</v>
      </c>
      <c r="O111" s="99">
        <v>89</v>
      </c>
      <c r="P111" s="99">
        <v>90</v>
      </c>
      <c r="Q111" s="99">
        <v>88</v>
      </c>
      <c r="R111" s="100">
        <v>1</v>
      </c>
      <c r="S111" s="100">
        <v>1</v>
      </c>
      <c r="T111" s="100">
        <v>0</v>
      </c>
      <c r="U111" s="101">
        <f>G111+H111+I111+J111+K111+L111+M111+N111+O111+P111+Q111</f>
        <v>953</v>
      </c>
      <c r="V111" s="102">
        <v>26</v>
      </c>
      <c r="W111" s="102" t="s">
        <v>26</v>
      </c>
      <c r="X111" s="91">
        <v>132</v>
      </c>
      <c r="Y111" s="26" t="s">
        <v>32</v>
      </c>
      <c r="Z111" s="26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</row>
    <row r="112" spans="1:38" ht="26.1" customHeight="1" x14ac:dyDescent="0.25">
      <c r="A112" s="25">
        <v>24</v>
      </c>
      <c r="B112" s="49">
        <v>4791</v>
      </c>
      <c r="C112" s="201">
        <v>3102133111</v>
      </c>
      <c r="D112" s="98" t="s">
        <v>220</v>
      </c>
      <c r="E112" s="99" t="s">
        <v>155</v>
      </c>
      <c r="F112" s="99">
        <v>4788</v>
      </c>
      <c r="G112" s="99">
        <v>92</v>
      </c>
      <c r="H112" s="99">
        <v>91</v>
      </c>
      <c r="I112" s="99">
        <v>89</v>
      </c>
      <c r="J112" s="99">
        <v>92</v>
      </c>
      <c r="K112" s="99">
        <v>90</v>
      </c>
      <c r="L112" s="99">
        <v>91</v>
      </c>
      <c r="M112" s="99">
        <v>86</v>
      </c>
      <c r="N112" s="99">
        <v>91</v>
      </c>
      <c r="O112" s="99">
        <v>93</v>
      </c>
      <c r="P112" s="99">
        <v>95</v>
      </c>
      <c r="Q112" s="99">
        <v>92</v>
      </c>
      <c r="R112" s="100">
        <v>0</v>
      </c>
      <c r="S112" s="100">
        <v>0</v>
      </c>
      <c r="T112" s="100">
        <v>0</v>
      </c>
      <c r="U112" s="101">
        <f>G112+H112+I112+J112+K112+L112+M112+N112+O112+P112+Q112</f>
        <v>1002</v>
      </c>
      <c r="V112" s="102">
        <v>3</v>
      </c>
      <c r="W112" s="102" t="s">
        <v>26</v>
      </c>
      <c r="X112" s="91">
        <v>38</v>
      </c>
      <c r="Y112" s="26" t="s">
        <v>27</v>
      </c>
      <c r="Z112" s="26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</row>
    <row r="113" spans="1:40" ht="26.1" customHeight="1" x14ac:dyDescent="0.25">
      <c r="A113" s="25">
        <v>25</v>
      </c>
      <c r="B113" s="49">
        <v>4816</v>
      </c>
      <c r="C113" s="92" t="s">
        <v>162</v>
      </c>
      <c r="D113" s="98" t="s">
        <v>221</v>
      </c>
      <c r="E113" s="112" t="s">
        <v>84</v>
      </c>
      <c r="F113" s="112">
        <v>4790</v>
      </c>
      <c r="G113" s="112">
        <v>90</v>
      </c>
      <c r="H113" s="112">
        <v>87</v>
      </c>
      <c r="I113" s="112">
        <v>82</v>
      </c>
      <c r="J113" s="112">
        <v>86</v>
      </c>
      <c r="K113" s="112">
        <v>89</v>
      </c>
      <c r="L113" s="112">
        <v>91</v>
      </c>
      <c r="M113" s="112">
        <v>86</v>
      </c>
      <c r="N113" s="112">
        <v>91</v>
      </c>
      <c r="O113" s="112">
        <v>89</v>
      </c>
      <c r="P113" s="112">
        <v>92</v>
      </c>
      <c r="Q113" s="112">
        <v>88</v>
      </c>
      <c r="R113" s="113">
        <v>0</v>
      </c>
      <c r="S113" s="113">
        <v>0</v>
      </c>
      <c r="T113" s="113">
        <v>0</v>
      </c>
      <c r="U113" s="114">
        <f>SUM(G113:T113)</f>
        <v>971</v>
      </c>
      <c r="V113" s="115">
        <v>20</v>
      </c>
      <c r="W113" s="115" t="s">
        <v>45</v>
      </c>
      <c r="X113" s="91">
        <v>96</v>
      </c>
      <c r="Y113" s="26" t="s">
        <v>27</v>
      </c>
      <c r="Z113" s="26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</row>
    <row r="114" spans="1:40" ht="26.1" customHeight="1" x14ac:dyDescent="0.25">
      <c r="A114" s="25">
        <v>26</v>
      </c>
      <c r="B114" s="49">
        <v>4794</v>
      </c>
      <c r="C114" s="92" t="s">
        <v>222</v>
      </c>
      <c r="D114" s="98" t="s">
        <v>223</v>
      </c>
      <c r="E114" s="108" t="s">
        <v>89</v>
      </c>
      <c r="F114" s="108">
        <v>4795</v>
      </c>
      <c r="G114" s="108">
        <v>89</v>
      </c>
      <c r="H114" s="108">
        <v>87</v>
      </c>
      <c r="I114" s="108">
        <v>89</v>
      </c>
      <c r="J114" s="108">
        <v>86</v>
      </c>
      <c r="K114" s="108">
        <v>86</v>
      </c>
      <c r="L114" s="108">
        <v>91</v>
      </c>
      <c r="M114" s="108">
        <v>80</v>
      </c>
      <c r="N114" s="108">
        <v>91</v>
      </c>
      <c r="O114" s="108">
        <v>90</v>
      </c>
      <c r="P114" s="108">
        <v>95</v>
      </c>
      <c r="Q114" s="108">
        <v>88</v>
      </c>
      <c r="R114" s="28">
        <v>0</v>
      </c>
      <c r="S114" s="28">
        <v>0</v>
      </c>
      <c r="T114" s="28">
        <v>0</v>
      </c>
      <c r="U114" s="103">
        <f>G114+H114+I114+J114+K114+L114+M114+N114+O114+P114+Q114</f>
        <v>972</v>
      </c>
      <c r="V114" s="103">
        <v>22</v>
      </c>
      <c r="W114" s="103" t="s">
        <v>36</v>
      </c>
      <c r="X114" s="91">
        <v>90</v>
      </c>
      <c r="Y114" s="26" t="s">
        <v>27</v>
      </c>
      <c r="Z114" s="26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</row>
    <row r="115" spans="1:40" ht="26.1" customHeight="1" x14ac:dyDescent="0.25">
      <c r="A115" s="25">
        <v>27</v>
      </c>
      <c r="B115" s="92">
        <v>4803</v>
      </c>
      <c r="C115" s="201" t="s">
        <v>224</v>
      </c>
      <c r="D115" s="98" t="s">
        <v>225</v>
      </c>
      <c r="E115" s="109" t="s">
        <v>94</v>
      </c>
      <c r="F115" s="109">
        <v>4799</v>
      </c>
      <c r="G115" s="109">
        <v>93</v>
      </c>
      <c r="H115" s="109">
        <v>91</v>
      </c>
      <c r="I115" s="109">
        <v>93</v>
      </c>
      <c r="J115" s="109">
        <v>92</v>
      </c>
      <c r="K115" s="109">
        <v>95</v>
      </c>
      <c r="L115" s="109">
        <v>93</v>
      </c>
      <c r="M115" s="109">
        <v>92</v>
      </c>
      <c r="N115" s="109">
        <v>91</v>
      </c>
      <c r="O115" s="109">
        <v>94</v>
      </c>
      <c r="P115" s="109">
        <v>95</v>
      </c>
      <c r="Q115" s="109">
        <v>90</v>
      </c>
      <c r="R115" s="110">
        <v>0</v>
      </c>
      <c r="S115" s="110">
        <v>1</v>
      </c>
      <c r="T115" s="110">
        <v>0</v>
      </c>
      <c r="U115" s="111">
        <f>G115+H115+I115+J115+K115+L115+M115+N115+O115+P115+Q115</f>
        <v>1019</v>
      </c>
      <c r="V115" s="111">
        <v>2</v>
      </c>
      <c r="W115" s="111" t="s">
        <v>39</v>
      </c>
      <c r="X115" s="91">
        <v>9</v>
      </c>
      <c r="Y115" s="26" t="s">
        <v>32</v>
      </c>
      <c r="Z115" s="26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</row>
    <row r="116" spans="1:40" ht="26.1" customHeight="1" x14ac:dyDescent="0.25">
      <c r="A116" s="25">
        <v>28</v>
      </c>
      <c r="B116" s="49">
        <v>4806</v>
      </c>
      <c r="C116" s="92" t="s">
        <v>226</v>
      </c>
      <c r="D116" s="98" t="s">
        <v>227</v>
      </c>
      <c r="E116" s="99" t="s">
        <v>228</v>
      </c>
      <c r="F116" s="99">
        <v>4804</v>
      </c>
      <c r="G116" s="99">
        <v>90</v>
      </c>
      <c r="H116" s="99">
        <v>86</v>
      </c>
      <c r="I116" s="99">
        <v>89</v>
      </c>
      <c r="J116" s="99">
        <v>86</v>
      </c>
      <c r="K116" s="99">
        <v>88</v>
      </c>
      <c r="L116" s="99">
        <v>91</v>
      </c>
      <c r="M116" s="99">
        <v>86</v>
      </c>
      <c r="N116" s="99">
        <v>91</v>
      </c>
      <c r="O116" s="99">
        <v>92</v>
      </c>
      <c r="P116" s="99">
        <v>95</v>
      </c>
      <c r="Q116" s="99">
        <v>88</v>
      </c>
      <c r="R116" s="100">
        <v>0</v>
      </c>
      <c r="S116" s="100">
        <v>0</v>
      </c>
      <c r="T116" s="100">
        <v>0</v>
      </c>
      <c r="U116" s="101">
        <f>G116+H116+I116+J116+K116+L116+M116+N116+O116+P116+Q116</f>
        <v>982</v>
      </c>
      <c r="V116" s="102">
        <v>12</v>
      </c>
      <c r="W116" s="102" t="s">
        <v>26</v>
      </c>
      <c r="X116" s="91">
        <v>68</v>
      </c>
      <c r="Y116" s="26" t="s">
        <v>32</v>
      </c>
      <c r="Z116" s="26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</row>
    <row r="117" spans="1:40" ht="18.95" customHeight="1" x14ac:dyDescent="0.25">
      <c r="A117" s="147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1"/>
      <c r="S117" s="71"/>
      <c r="T117" s="71"/>
      <c r="U117" s="75"/>
      <c r="V117" s="79"/>
      <c r="W117" s="79"/>
      <c r="X117" s="79"/>
      <c r="Y117" s="75"/>
      <c r="Z117" s="75"/>
      <c r="AA117" s="69"/>
      <c r="AB117" s="69"/>
      <c r="AC117" s="69"/>
      <c r="AD117" s="69" t="s">
        <v>103</v>
      </c>
      <c r="AE117" s="69"/>
      <c r="AF117" s="69"/>
      <c r="AG117" s="69"/>
      <c r="AH117" s="69"/>
      <c r="AI117" s="69"/>
      <c r="AJ117" s="69"/>
      <c r="AK117" s="148"/>
    </row>
    <row r="118" spans="1:40" ht="18.95" customHeight="1" x14ac:dyDescent="0.25">
      <c r="A118" s="147"/>
      <c r="B118" s="72" t="s">
        <v>32</v>
      </c>
      <c r="C118" s="72">
        <f>COUNTIF(Y89:Y116,"L")</f>
        <v>14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1"/>
      <c r="S118" s="71"/>
      <c r="T118" s="71"/>
      <c r="U118" s="75"/>
      <c r="V118" s="79"/>
      <c r="W118" s="79"/>
      <c r="X118" s="79"/>
      <c r="Y118" s="75"/>
      <c r="Z118" s="75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148"/>
    </row>
    <row r="119" spans="1:40" ht="18.95" customHeight="1" x14ac:dyDescent="0.25">
      <c r="A119" s="147"/>
      <c r="B119" s="72" t="s">
        <v>27</v>
      </c>
      <c r="C119" s="76">
        <v>14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1"/>
      <c r="S119" s="71"/>
      <c r="T119" s="71"/>
      <c r="U119" s="75"/>
      <c r="V119" s="79"/>
      <c r="W119" s="79"/>
      <c r="X119" s="79"/>
      <c r="Y119" s="117"/>
      <c r="Z119" s="75"/>
      <c r="AA119" s="69"/>
      <c r="AB119" s="69"/>
      <c r="AC119" s="69"/>
      <c r="AD119" s="78" t="s">
        <v>317</v>
      </c>
      <c r="AE119" s="69"/>
      <c r="AF119" s="69"/>
      <c r="AG119" s="69"/>
      <c r="AH119" s="69"/>
      <c r="AI119" s="69"/>
      <c r="AJ119" s="69"/>
      <c r="AK119" s="148"/>
      <c r="AM119" s="23"/>
      <c r="AN119" s="23"/>
    </row>
    <row r="120" spans="1:40" ht="18.95" customHeight="1" x14ac:dyDescent="0.25">
      <c r="A120" s="147"/>
      <c r="B120" s="72" t="s">
        <v>104</v>
      </c>
      <c r="C120" s="72">
        <v>28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1"/>
      <c r="S120" s="71"/>
      <c r="T120" s="71"/>
      <c r="U120" s="75"/>
      <c r="V120" s="79"/>
      <c r="W120" s="79"/>
      <c r="X120" s="79"/>
      <c r="Y120" s="117"/>
      <c r="Z120" s="75"/>
      <c r="AA120" s="69"/>
      <c r="AB120" s="69"/>
      <c r="AC120" s="69"/>
      <c r="AD120" s="69" t="s">
        <v>316</v>
      </c>
      <c r="AE120" s="69"/>
      <c r="AF120" s="69"/>
      <c r="AG120" s="69"/>
      <c r="AH120" s="69"/>
      <c r="AI120" s="78"/>
      <c r="AJ120" s="78"/>
      <c r="AK120" s="78"/>
      <c r="AM120" s="23"/>
      <c r="AN120" s="23"/>
    </row>
    <row r="121" spans="1:40" ht="18.95" customHeight="1" x14ac:dyDescent="0.25">
      <c r="A121" s="147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1"/>
      <c r="S121" s="71"/>
      <c r="T121" s="71"/>
      <c r="U121" s="75"/>
      <c r="V121" s="79"/>
      <c r="W121" s="79"/>
      <c r="X121" s="79"/>
      <c r="Y121" s="117"/>
      <c r="Z121" s="75"/>
      <c r="AA121" s="69"/>
      <c r="AB121" s="69"/>
      <c r="AC121" s="69"/>
      <c r="AM121" s="23"/>
      <c r="AN121" s="23"/>
    </row>
    <row r="122" spans="1:4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5"/>
      <c r="S122" s="5"/>
      <c r="T122" s="5"/>
      <c r="U122" s="7"/>
      <c r="V122" s="6"/>
      <c r="W122" s="6"/>
      <c r="X122" s="6"/>
      <c r="Y122" s="10"/>
      <c r="Z122" s="7"/>
    </row>
    <row r="123" spans="1:4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5"/>
      <c r="S123" s="5"/>
      <c r="T123" s="5"/>
      <c r="U123" s="7"/>
      <c r="V123" s="6"/>
      <c r="W123" s="6"/>
      <c r="X123" s="6"/>
      <c r="Y123" s="10"/>
      <c r="Z123" s="7"/>
      <c r="AH123" s="9"/>
      <c r="AM123" s="22"/>
      <c r="AN123" s="22"/>
    </row>
    <row r="124" spans="1:40" ht="23.1" customHeight="1" x14ac:dyDescent="0.25">
      <c r="A124" s="207" t="s">
        <v>0</v>
      </c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84"/>
      <c r="AN124" s="84"/>
    </row>
    <row r="125" spans="1:40" ht="23.1" customHeight="1" x14ac:dyDescent="0.25">
      <c r="A125" s="207" t="s">
        <v>1</v>
      </c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84"/>
      <c r="AN125" s="84"/>
    </row>
    <row r="126" spans="1:40" ht="23.1" customHeight="1" x14ac:dyDescent="0.25">
      <c r="A126" s="207" t="s">
        <v>2</v>
      </c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84"/>
      <c r="AN126" s="84"/>
    </row>
    <row r="128" spans="1:40" ht="26.1" customHeight="1" x14ac:dyDescent="0.25">
      <c r="A128" s="215" t="s">
        <v>3</v>
      </c>
      <c r="B128" s="210" t="s">
        <v>4</v>
      </c>
      <c r="C128" s="210" t="s">
        <v>5</v>
      </c>
      <c r="D128" s="215" t="s">
        <v>6</v>
      </c>
      <c r="E128" s="215" t="s">
        <v>5</v>
      </c>
      <c r="F128" s="215" t="s">
        <v>4</v>
      </c>
      <c r="G128" s="215" t="s">
        <v>7</v>
      </c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 t="s">
        <v>8</v>
      </c>
      <c r="S128" s="215"/>
      <c r="T128" s="215"/>
      <c r="U128" s="38"/>
      <c r="V128" s="38"/>
      <c r="W128" s="93" t="s">
        <v>9</v>
      </c>
      <c r="X128" s="94"/>
      <c r="Y128" s="216" t="s">
        <v>10</v>
      </c>
      <c r="Z128" s="217" t="s">
        <v>11</v>
      </c>
      <c r="AA128" s="208"/>
      <c r="AB128" s="208"/>
      <c r="AC128" s="208"/>
      <c r="AD128" s="208"/>
      <c r="AE128" s="208"/>
      <c r="AF128" s="208"/>
      <c r="AG128" s="208"/>
      <c r="AH128" s="208"/>
      <c r="AI128" s="209"/>
      <c r="AJ128" s="217" t="s">
        <v>12</v>
      </c>
      <c r="AK128" s="208"/>
      <c r="AL128" s="209"/>
    </row>
    <row r="129" spans="1:38" ht="26.1" customHeight="1" x14ac:dyDescent="0.25">
      <c r="A129" s="210"/>
      <c r="B129" s="211"/>
      <c r="C129" s="211"/>
      <c r="D129" s="210"/>
      <c r="E129" s="210"/>
      <c r="F129" s="210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 t="s">
        <v>13</v>
      </c>
      <c r="S129" s="47" t="s">
        <v>14</v>
      </c>
      <c r="T129" s="95" t="s">
        <v>15</v>
      </c>
      <c r="U129" s="139" t="s">
        <v>16</v>
      </c>
      <c r="V129" s="139" t="s">
        <v>17</v>
      </c>
      <c r="W129" s="97" t="s">
        <v>18</v>
      </c>
      <c r="X129" s="97" t="s">
        <v>19</v>
      </c>
      <c r="Y129" s="216"/>
      <c r="Z129" s="25">
        <v>1</v>
      </c>
      <c r="AA129" s="26">
        <v>2</v>
      </c>
      <c r="AB129" s="26">
        <v>3</v>
      </c>
      <c r="AC129" s="25">
        <v>4</v>
      </c>
      <c r="AD129" s="25">
        <v>5</v>
      </c>
      <c r="AE129" s="26">
        <v>6</v>
      </c>
      <c r="AF129" s="26">
        <v>7</v>
      </c>
      <c r="AG129" s="25">
        <v>8</v>
      </c>
      <c r="AH129" s="25">
        <v>9</v>
      </c>
      <c r="AI129" s="25">
        <v>10</v>
      </c>
      <c r="AJ129" s="27" t="s">
        <v>20</v>
      </c>
      <c r="AK129" s="27" t="s">
        <v>21</v>
      </c>
      <c r="AL129" s="27" t="s">
        <v>22</v>
      </c>
    </row>
    <row r="130" spans="1:38" ht="26.1" customHeight="1" x14ac:dyDescent="0.25">
      <c r="A130" s="28">
        <v>1</v>
      </c>
      <c r="B130" s="92">
        <v>4683</v>
      </c>
      <c r="C130" s="201" t="s">
        <v>111</v>
      </c>
      <c r="D130" s="98" t="s">
        <v>229</v>
      </c>
      <c r="E130" s="112" t="s">
        <v>230</v>
      </c>
      <c r="F130" s="112">
        <v>4679</v>
      </c>
      <c r="G130" s="112">
        <v>90</v>
      </c>
      <c r="H130" s="112">
        <v>85</v>
      </c>
      <c r="I130" s="112">
        <v>85</v>
      </c>
      <c r="J130" s="112">
        <v>86</v>
      </c>
      <c r="K130" s="112">
        <v>85</v>
      </c>
      <c r="L130" s="112">
        <v>91</v>
      </c>
      <c r="M130" s="112">
        <v>80</v>
      </c>
      <c r="N130" s="112">
        <v>90</v>
      </c>
      <c r="O130" s="112">
        <v>90</v>
      </c>
      <c r="P130" s="112">
        <v>95</v>
      </c>
      <c r="Q130" s="112">
        <v>88</v>
      </c>
      <c r="R130" s="113">
        <v>0</v>
      </c>
      <c r="S130" s="113">
        <v>0</v>
      </c>
      <c r="T130" s="113">
        <v>0</v>
      </c>
      <c r="U130" s="114">
        <f>SUM(G130:T130)</f>
        <v>965</v>
      </c>
      <c r="V130" s="115">
        <v>25</v>
      </c>
      <c r="W130" s="115" t="s">
        <v>45</v>
      </c>
      <c r="X130" s="91">
        <v>114</v>
      </c>
      <c r="Y130" s="26" t="s">
        <v>32</v>
      </c>
      <c r="Z130" s="26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</row>
    <row r="131" spans="1:38" ht="26.1" customHeight="1" x14ac:dyDescent="0.25">
      <c r="A131" s="28">
        <v>2</v>
      </c>
      <c r="B131" s="49">
        <v>4684</v>
      </c>
      <c r="C131" s="92" t="s">
        <v>35</v>
      </c>
      <c r="D131" s="98" t="s">
        <v>231</v>
      </c>
      <c r="E131" s="99" t="s">
        <v>28</v>
      </c>
      <c r="F131" s="99">
        <v>4680</v>
      </c>
      <c r="G131" s="99">
        <v>88</v>
      </c>
      <c r="H131" s="99">
        <v>86</v>
      </c>
      <c r="I131" s="99">
        <v>82</v>
      </c>
      <c r="J131" s="99">
        <v>85</v>
      </c>
      <c r="K131" s="99">
        <v>88</v>
      </c>
      <c r="L131" s="99">
        <v>90</v>
      </c>
      <c r="M131" s="99">
        <v>85</v>
      </c>
      <c r="N131" s="99">
        <v>91</v>
      </c>
      <c r="O131" s="99">
        <v>89</v>
      </c>
      <c r="P131" s="99">
        <v>95</v>
      </c>
      <c r="Q131" s="99">
        <v>88</v>
      </c>
      <c r="R131" s="100">
        <v>0</v>
      </c>
      <c r="S131" s="100">
        <v>0</v>
      </c>
      <c r="T131" s="100">
        <v>0</v>
      </c>
      <c r="U131" s="101">
        <f>G131+H131+I131+J131+K131+L131+M131+N131+O131+P131+Q131</f>
        <v>967</v>
      </c>
      <c r="V131" s="102">
        <v>20</v>
      </c>
      <c r="W131" s="102" t="s">
        <v>26</v>
      </c>
      <c r="X131" s="91">
        <v>104</v>
      </c>
      <c r="Y131" s="26" t="s">
        <v>32</v>
      </c>
      <c r="Z131" s="26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</row>
    <row r="132" spans="1:38" ht="26.1" customHeight="1" x14ac:dyDescent="0.25">
      <c r="A132" s="28">
        <v>3</v>
      </c>
      <c r="B132" s="92">
        <v>4685</v>
      </c>
      <c r="C132" s="201" t="s">
        <v>232</v>
      </c>
      <c r="D132" s="98" t="s">
        <v>233</v>
      </c>
      <c r="E132" s="109" t="s">
        <v>175</v>
      </c>
      <c r="F132" s="109">
        <v>4682</v>
      </c>
      <c r="G132" s="109">
        <v>92</v>
      </c>
      <c r="H132" s="109">
        <v>91</v>
      </c>
      <c r="I132" s="109">
        <v>88</v>
      </c>
      <c r="J132" s="109">
        <v>91</v>
      </c>
      <c r="K132" s="109">
        <v>94</v>
      </c>
      <c r="L132" s="109">
        <v>93</v>
      </c>
      <c r="M132" s="109">
        <v>94</v>
      </c>
      <c r="N132" s="109">
        <v>91</v>
      </c>
      <c r="O132" s="109">
        <v>93</v>
      </c>
      <c r="P132" s="109">
        <v>95</v>
      </c>
      <c r="Q132" s="109">
        <v>94</v>
      </c>
      <c r="R132" s="110">
        <v>1</v>
      </c>
      <c r="S132" s="110">
        <v>0</v>
      </c>
      <c r="T132" s="110">
        <v>0</v>
      </c>
      <c r="U132" s="111">
        <f>G132+H132+I132+J132+K132+L132+M132+N132+O132+P132+Q132</f>
        <v>1016</v>
      </c>
      <c r="V132" s="111">
        <v>3</v>
      </c>
      <c r="W132" s="111" t="s">
        <v>39</v>
      </c>
      <c r="X132" s="103">
        <v>13</v>
      </c>
      <c r="Y132" s="26" t="s">
        <v>32</v>
      </c>
      <c r="Z132" s="26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</row>
    <row r="133" spans="1:38" ht="26.1" customHeight="1" x14ac:dyDescent="0.25">
      <c r="A133" s="28">
        <v>4</v>
      </c>
      <c r="B133" s="49">
        <v>4688</v>
      </c>
      <c r="C133" s="92" t="s">
        <v>178</v>
      </c>
      <c r="D133" s="98" t="s">
        <v>234</v>
      </c>
      <c r="E133" s="99" t="s">
        <v>232</v>
      </c>
      <c r="F133" s="99">
        <v>4685</v>
      </c>
      <c r="G133" s="99">
        <v>91</v>
      </c>
      <c r="H133" s="99">
        <v>86</v>
      </c>
      <c r="I133" s="99">
        <v>89</v>
      </c>
      <c r="J133" s="99">
        <v>86</v>
      </c>
      <c r="K133" s="99">
        <v>87</v>
      </c>
      <c r="L133" s="99">
        <v>89</v>
      </c>
      <c r="M133" s="99">
        <v>86</v>
      </c>
      <c r="N133" s="99">
        <v>90</v>
      </c>
      <c r="O133" s="99">
        <v>91</v>
      </c>
      <c r="P133" s="99">
        <v>90</v>
      </c>
      <c r="Q133" s="99">
        <v>88</v>
      </c>
      <c r="R133" s="100">
        <v>0</v>
      </c>
      <c r="S133" s="100">
        <v>1</v>
      </c>
      <c r="T133" s="100">
        <v>0</v>
      </c>
      <c r="U133" s="101">
        <f>G133+H133+I133+J133+K133+L133+M133+N133+O133+P133+Q133</f>
        <v>973</v>
      </c>
      <c r="V133" s="102">
        <v>15</v>
      </c>
      <c r="W133" s="102" t="s">
        <v>26</v>
      </c>
      <c r="X133" s="91">
        <v>89</v>
      </c>
      <c r="Y133" s="26" t="s">
        <v>32</v>
      </c>
      <c r="Z133" s="26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</row>
    <row r="134" spans="1:38" ht="26.1" customHeight="1" x14ac:dyDescent="0.25">
      <c r="A134" s="28">
        <v>5</v>
      </c>
      <c r="B134" s="49">
        <v>4691</v>
      </c>
      <c r="C134" s="92" t="s">
        <v>235</v>
      </c>
      <c r="D134" s="98" t="s">
        <v>236</v>
      </c>
      <c r="E134" s="112" t="s">
        <v>237</v>
      </c>
      <c r="F134" s="112">
        <v>4687</v>
      </c>
      <c r="G134" s="112">
        <v>93</v>
      </c>
      <c r="H134" s="112">
        <v>88</v>
      </c>
      <c r="I134" s="112">
        <v>90</v>
      </c>
      <c r="J134" s="112">
        <v>94</v>
      </c>
      <c r="K134" s="112">
        <v>96</v>
      </c>
      <c r="L134" s="112">
        <v>93</v>
      </c>
      <c r="M134" s="112">
        <v>96</v>
      </c>
      <c r="N134" s="112">
        <v>93</v>
      </c>
      <c r="O134" s="112">
        <v>93</v>
      </c>
      <c r="P134" s="112">
        <v>98</v>
      </c>
      <c r="Q134" s="112">
        <v>96</v>
      </c>
      <c r="R134" s="113">
        <v>0</v>
      </c>
      <c r="S134" s="113">
        <v>0</v>
      </c>
      <c r="T134" s="113">
        <v>0</v>
      </c>
      <c r="U134" s="114">
        <f>SUM(G134:T134)</f>
        <v>1030</v>
      </c>
      <c r="V134" s="115">
        <v>2</v>
      </c>
      <c r="W134" s="115" t="s">
        <v>45</v>
      </c>
      <c r="X134" s="91">
        <v>3</v>
      </c>
      <c r="Y134" s="26" t="s">
        <v>32</v>
      </c>
      <c r="Z134" s="26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</row>
    <row r="135" spans="1:38" ht="26.1" customHeight="1" x14ac:dyDescent="0.25">
      <c r="A135" s="28">
        <v>6</v>
      </c>
      <c r="B135" s="49">
        <v>4693</v>
      </c>
      <c r="C135" s="201" t="s">
        <v>44</v>
      </c>
      <c r="D135" s="98" t="s">
        <v>238</v>
      </c>
      <c r="E135" s="109" t="s">
        <v>235</v>
      </c>
      <c r="F135" s="109">
        <v>4691</v>
      </c>
      <c r="G135" s="109">
        <v>86</v>
      </c>
      <c r="H135" s="109">
        <v>86</v>
      </c>
      <c r="I135" s="109">
        <v>88</v>
      </c>
      <c r="J135" s="109">
        <v>82</v>
      </c>
      <c r="K135" s="109">
        <v>88</v>
      </c>
      <c r="L135" s="109">
        <v>92</v>
      </c>
      <c r="M135" s="109">
        <v>94</v>
      </c>
      <c r="N135" s="109">
        <v>90</v>
      </c>
      <c r="O135" s="109">
        <v>93</v>
      </c>
      <c r="P135" s="109">
        <v>95</v>
      </c>
      <c r="Q135" s="109">
        <v>92</v>
      </c>
      <c r="R135" s="110">
        <v>1</v>
      </c>
      <c r="S135" s="110">
        <v>0</v>
      </c>
      <c r="T135" s="110">
        <v>0</v>
      </c>
      <c r="U135" s="111">
        <f>G135+H135+I135+J135+K135+L135+M135+N135+O135+P135+Q135</f>
        <v>986</v>
      </c>
      <c r="V135" s="111">
        <v>14</v>
      </c>
      <c r="W135" s="111" t="s">
        <v>39</v>
      </c>
      <c r="X135" s="91">
        <v>59</v>
      </c>
      <c r="Y135" s="26" t="s">
        <v>27</v>
      </c>
      <c r="Z135" s="26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</row>
    <row r="136" spans="1:38" ht="26.1" customHeight="1" x14ac:dyDescent="0.25">
      <c r="A136" s="28">
        <v>7</v>
      </c>
      <c r="B136" s="92">
        <v>4694</v>
      </c>
      <c r="C136" s="92" t="s">
        <v>182</v>
      </c>
      <c r="D136" s="98" t="s">
        <v>239</v>
      </c>
      <c r="E136" s="112" t="s">
        <v>112</v>
      </c>
      <c r="F136" s="112">
        <v>4701</v>
      </c>
      <c r="G136" s="112">
        <v>89</v>
      </c>
      <c r="H136" s="112">
        <v>87</v>
      </c>
      <c r="I136" s="112">
        <v>85</v>
      </c>
      <c r="J136" s="112">
        <v>85</v>
      </c>
      <c r="K136" s="112">
        <v>86</v>
      </c>
      <c r="L136" s="112">
        <v>91</v>
      </c>
      <c r="M136" s="112">
        <v>80</v>
      </c>
      <c r="N136" s="112">
        <v>91</v>
      </c>
      <c r="O136" s="112">
        <v>93</v>
      </c>
      <c r="P136" s="112">
        <v>92</v>
      </c>
      <c r="Q136" s="112">
        <v>92</v>
      </c>
      <c r="R136" s="113">
        <v>0</v>
      </c>
      <c r="S136" s="113">
        <v>0</v>
      </c>
      <c r="T136" s="113">
        <v>0</v>
      </c>
      <c r="U136" s="114">
        <f>SUM(G136:T136)</f>
        <v>971</v>
      </c>
      <c r="V136" s="115">
        <v>18</v>
      </c>
      <c r="W136" s="115" t="s">
        <v>45</v>
      </c>
      <c r="X136" s="103">
        <v>94</v>
      </c>
      <c r="Y136" s="26" t="s">
        <v>32</v>
      </c>
      <c r="Z136" s="26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</row>
    <row r="137" spans="1:38" ht="26.1" customHeight="1" x14ac:dyDescent="0.25">
      <c r="A137" s="28">
        <v>8</v>
      </c>
      <c r="B137" s="49">
        <v>4703</v>
      </c>
      <c r="C137" s="92" t="s">
        <v>240</v>
      </c>
      <c r="D137" s="98" t="s">
        <v>241</v>
      </c>
      <c r="E137" s="112" t="s">
        <v>185</v>
      </c>
      <c r="F137" s="112">
        <v>4704</v>
      </c>
      <c r="G137" s="112">
        <v>90</v>
      </c>
      <c r="H137" s="112">
        <v>86</v>
      </c>
      <c r="I137" s="112">
        <v>84</v>
      </c>
      <c r="J137" s="112">
        <v>87</v>
      </c>
      <c r="K137" s="112">
        <v>92</v>
      </c>
      <c r="L137" s="112">
        <v>90</v>
      </c>
      <c r="M137" s="112">
        <v>88</v>
      </c>
      <c r="N137" s="112">
        <v>94</v>
      </c>
      <c r="O137" s="112">
        <v>89</v>
      </c>
      <c r="P137" s="112">
        <v>95</v>
      </c>
      <c r="Q137" s="112">
        <v>88</v>
      </c>
      <c r="R137" s="113">
        <v>0</v>
      </c>
      <c r="S137" s="113">
        <v>0</v>
      </c>
      <c r="T137" s="113">
        <v>0</v>
      </c>
      <c r="U137" s="114">
        <f>SUM(G137:T137)</f>
        <v>983</v>
      </c>
      <c r="V137" s="115">
        <v>13</v>
      </c>
      <c r="W137" s="115" t="s">
        <v>45</v>
      </c>
      <c r="X137" s="103">
        <v>67</v>
      </c>
      <c r="Y137" s="26" t="s">
        <v>27</v>
      </c>
      <c r="Z137" s="26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</row>
    <row r="138" spans="1:38" ht="26.1" customHeight="1" x14ac:dyDescent="0.25">
      <c r="A138" s="28">
        <v>9</v>
      </c>
      <c r="B138" s="49">
        <v>4707</v>
      </c>
      <c r="C138" s="92" t="s">
        <v>184</v>
      </c>
      <c r="D138" s="98" t="s">
        <v>242</v>
      </c>
      <c r="E138" s="104" t="s">
        <v>243</v>
      </c>
      <c r="F138" s="104">
        <v>4708</v>
      </c>
      <c r="G138" s="104">
        <v>89</v>
      </c>
      <c r="H138" s="104">
        <v>91</v>
      </c>
      <c r="I138" s="104">
        <v>89</v>
      </c>
      <c r="J138" s="104">
        <v>93</v>
      </c>
      <c r="K138" s="104">
        <v>96</v>
      </c>
      <c r="L138" s="104">
        <v>92</v>
      </c>
      <c r="M138" s="104">
        <v>95</v>
      </c>
      <c r="N138" s="104">
        <v>94</v>
      </c>
      <c r="O138" s="104">
        <v>94</v>
      </c>
      <c r="P138" s="104">
        <v>95</v>
      </c>
      <c r="Q138" s="104">
        <v>94</v>
      </c>
      <c r="R138" s="105">
        <v>0</v>
      </c>
      <c r="S138" s="105">
        <v>0</v>
      </c>
      <c r="T138" s="105">
        <v>0</v>
      </c>
      <c r="U138" s="106">
        <f>SUM(G138:T138)</f>
        <v>1022</v>
      </c>
      <c r="V138" s="107">
        <v>1</v>
      </c>
      <c r="W138" s="107" t="s">
        <v>31</v>
      </c>
      <c r="X138" s="91">
        <v>6</v>
      </c>
      <c r="Y138" s="26" t="s">
        <v>32</v>
      </c>
      <c r="Z138" s="26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</row>
    <row r="139" spans="1:38" ht="26.1" customHeight="1" x14ac:dyDescent="0.25">
      <c r="A139" s="28">
        <v>10</v>
      </c>
      <c r="B139" s="92">
        <v>4708</v>
      </c>
      <c r="C139" s="92" t="s">
        <v>243</v>
      </c>
      <c r="D139" s="98" t="s">
        <v>244</v>
      </c>
      <c r="E139" s="104" t="s">
        <v>40</v>
      </c>
      <c r="F139" s="104">
        <v>4712</v>
      </c>
      <c r="G139" s="104">
        <v>86</v>
      </c>
      <c r="H139" s="104">
        <v>86</v>
      </c>
      <c r="I139" s="104">
        <v>84</v>
      </c>
      <c r="J139" s="104">
        <v>87</v>
      </c>
      <c r="K139" s="104">
        <v>85</v>
      </c>
      <c r="L139" s="104">
        <v>91</v>
      </c>
      <c r="M139" s="104">
        <v>82</v>
      </c>
      <c r="N139" s="104">
        <v>90</v>
      </c>
      <c r="O139" s="104">
        <v>88</v>
      </c>
      <c r="P139" s="104">
        <v>90</v>
      </c>
      <c r="Q139" s="104">
        <v>88</v>
      </c>
      <c r="R139" s="105">
        <v>0</v>
      </c>
      <c r="S139" s="105">
        <v>0</v>
      </c>
      <c r="T139" s="105">
        <v>0</v>
      </c>
      <c r="U139" s="106">
        <f>SUM(G139:T139)</f>
        <v>957</v>
      </c>
      <c r="V139" s="107">
        <v>23</v>
      </c>
      <c r="W139" s="107" t="s">
        <v>31</v>
      </c>
      <c r="X139" s="91">
        <v>126</v>
      </c>
      <c r="Y139" s="26" t="s">
        <v>27</v>
      </c>
      <c r="Z139" s="26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</row>
    <row r="140" spans="1:38" ht="26.1" customHeight="1" x14ac:dyDescent="0.25">
      <c r="A140" s="28">
        <v>11</v>
      </c>
      <c r="B140" s="49">
        <v>4711</v>
      </c>
      <c r="C140" s="92" t="s">
        <v>245</v>
      </c>
      <c r="D140" s="98" t="s">
        <v>246</v>
      </c>
      <c r="E140" s="109" t="s">
        <v>247</v>
      </c>
      <c r="F140" s="109">
        <v>4715</v>
      </c>
      <c r="G140" s="109">
        <v>90</v>
      </c>
      <c r="H140" s="109">
        <v>92</v>
      </c>
      <c r="I140" s="109">
        <v>88</v>
      </c>
      <c r="J140" s="109">
        <v>88</v>
      </c>
      <c r="K140" s="109">
        <v>94</v>
      </c>
      <c r="L140" s="109">
        <v>92</v>
      </c>
      <c r="M140" s="109">
        <v>93</v>
      </c>
      <c r="N140" s="109">
        <v>91</v>
      </c>
      <c r="O140" s="109">
        <v>94</v>
      </c>
      <c r="P140" s="109">
        <v>95</v>
      </c>
      <c r="Q140" s="109">
        <v>92</v>
      </c>
      <c r="R140" s="110">
        <v>0</v>
      </c>
      <c r="S140" s="110">
        <v>0</v>
      </c>
      <c r="T140" s="110">
        <v>0</v>
      </c>
      <c r="U140" s="111">
        <f>G140+H140+I140+J140+K140+L140+M140+N140+O140+P140+Q140</f>
        <v>1009</v>
      </c>
      <c r="V140" s="111">
        <v>7</v>
      </c>
      <c r="W140" s="111" t="s">
        <v>39</v>
      </c>
      <c r="X140" s="91">
        <v>21</v>
      </c>
      <c r="Y140" s="26" t="s">
        <v>27</v>
      </c>
      <c r="Z140" s="26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</row>
    <row r="141" spans="1:38" ht="26.1" customHeight="1" x14ac:dyDescent="0.25">
      <c r="A141" s="28">
        <v>12</v>
      </c>
      <c r="B141" s="49">
        <v>4713</v>
      </c>
      <c r="C141" s="92" t="s">
        <v>248</v>
      </c>
      <c r="D141" s="98" t="s">
        <v>249</v>
      </c>
      <c r="E141" s="104" t="s">
        <v>127</v>
      </c>
      <c r="F141" s="104">
        <v>4726</v>
      </c>
      <c r="G141" s="104">
        <v>90</v>
      </c>
      <c r="H141" s="104">
        <v>90</v>
      </c>
      <c r="I141" s="104">
        <v>89</v>
      </c>
      <c r="J141" s="104">
        <v>91</v>
      </c>
      <c r="K141" s="104">
        <v>93</v>
      </c>
      <c r="L141" s="104">
        <v>92</v>
      </c>
      <c r="M141" s="104">
        <v>91</v>
      </c>
      <c r="N141" s="104">
        <v>91</v>
      </c>
      <c r="O141" s="104">
        <v>92</v>
      </c>
      <c r="P141" s="104">
        <v>95</v>
      </c>
      <c r="Q141" s="104">
        <v>92</v>
      </c>
      <c r="R141" s="105">
        <v>0</v>
      </c>
      <c r="S141" s="105">
        <v>0</v>
      </c>
      <c r="T141" s="105">
        <v>0</v>
      </c>
      <c r="U141" s="106">
        <f>SUM(G141:T141)</f>
        <v>1006</v>
      </c>
      <c r="V141" s="107">
        <v>5</v>
      </c>
      <c r="W141" s="107" t="s">
        <v>31</v>
      </c>
      <c r="X141" s="91">
        <v>27</v>
      </c>
      <c r="Y141" s="26" t="s">
        <v>27</v>
      </c>
      <c r="Z141" s="26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</row>
    <row r="142" spans="1:38" ht="26.1" customHeight="1" x14ac:dyDescent="0.25">
      <c r="A142" s="28">
        <v>13</v>
      </c>
      <c r="B142" s="49">
        <v>4725</v>
      </c>
      <c r="C142" s="92" t="s">
        <v>70</v>
      </c>
      <c r="D142" s="98" t="s">
        <v>250</v>
      </c>
      <c r="E142" s="99" t="s">
        <v>251</v>
      </c>
      <c r="F142" s="99">
        <v>4736</v>
      </c>
      <c r="G142" s="99">
        <v>90</v>
      </c>
      <c r="H142" s="99">
        <v>86</v>
      </c>
      <c r="I142" s="99">
        <v>84</v>
      </c>
      <c r="J142" s="99">
        <v>85</v>
      </c>
      <c r="K142" s="99">
        <v>85</v>
      </c>
      <c r="L142" s="99">
        <v>91</v>
      </c>
      <c r="M142" s="99">
        <v>80</v>
      </c>
      <c r="N142" s="99">
        <v>89</v>
      </c>
      <c r="O142" s="99">
        <v>88</v>
      </c>
      <c r="P142" s="99">
        <v>90</v>
      </c>
      <c r="Q142" s="99">
        <v>86</v>
      </c>
      <c r="R142" s="100">
        <v>0</v>
      </c>
      <c r="S142" s="100">
        <v>0</v>
      </c>
      <c r="T142" s="100">
        <v>0</v>
      </c>
      <c r="U142" s="101">
        <f>G142+H142+I142+J142+K142+L142+M142+N142+O142+P142+Q142</f>
        <v>954</v>
      </c>
      <c r="V142" s="102">
        <v>25</v>
      </c>
      <c r="W142" s="102" t="s">
        <v>26</v>
      </c>
      <c r="X142" s="91">
        <v>131</v>
      </c>
      <c r="Y142" s="26" t="s">
        <v>32</v>
      </c>
      <c r="Z142" s="26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</row>
    <row r="143" spans="1:38" ht="26.1" customHeight="1" x14ac:dyDescent="0.25">
      <c r="A143" s="28">
        <v>14</v>
      </c>
      <c r="B143" s="92">
        <v>4728</v>
      </c>
      <c r="C143" s="92">
        <v>3100839237</v>
      </c>
      <c r="D143" s="98" t="s">
        <v>252</v>
      </c>
      <c r="E143" s="108" t="s">
        <v>194</v>
      </c>
      <c r="F143" s="108">
        <v>4740</v>
      </c>
      <c r="G143" s="108">
        <v>91</v>
      </c>
      <c r="H143" s="108">
        <v>86</v>
      </c>
      <c r="I143" s="108">
        <v>89</v>
      </c>
      <c r="J143" s="108">
        <v>95</v>
      </c>
      <c r="K143" s="108">
        <v>98</v>
      </c>
      <c r="L143" s="108">
        <v>93</v>
      </c>
      <c r="M143" s="108">
        <v>98</v>
      </c>
      <c r="N143" s="108">
        <v>94</v>
      </c>
      <c r="O143" s="108">
        <v>93</v>
      </c>
      <c r="P143" s="108">
        <v>95</v>
      </c>
      <c r="Q143" s="108">
        <v>88</v>
      </c>
      <c r="R143" s="28">
        <v>0</v>
      </c>
      <c r="S143" s="28">
        <v>3</v>
      </c>
      <c r="T143" s="28">
        <v>0</v>
      </c>
      <c r="U143" s="103">
        <f>G143+H143+I143+J143+K143+L143+M143+N143+O143+P143+Q143</f>
        <v>1020</v>
      </c>
      <c r="V143" s="103">
        <v>2</v>
      </c>
      <c r="W143" s="103" t="s">
        <v>36</v>
      </c>
      <c r="X143" s="91">
        <v>8</v>
      </c>
      <c r="Y143" s="26" t="s">
        <v>27</v>
      </c>
      <c r="Z143" s="26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</row>
    <row r="144" spans="1:38" ht="26.1" customHeight="1" x14ac:dyDescent="0.25">
      <c r="A144" s="28">
        <v>15</v>
      </c>
      <c r="B144" s="49">
        <v>4738</v>
      </c>
      <c r="C144" s="92" t="s">
        <v>78</v>
      </c>
      <c r="D144" s="98" t="s">
        <v>253</v>
      </c>
      <c r="E144" s="112" t="s">
        <v>54</v>
      </c>
      <c r="F144" s="112">
        <v>4741</v>
      </c>
      <c r="G144" s="112">
        <v>90</v>
      </c>
      <c r="H144" s="112">
        <v>85</v>
      </c>
      <c r="I144" s="112">
        <v>85</v>
      </c>
      <c r="J144" s="112">
        <v>84</v>
      </c>
      <c r="K144" s="112">
        <v>88</v>
      </c>
      <c r="L144" s="112">
        <v>92</v>
      </c>
      <c r="M144" s="112">
        <v>80</v>
      </c>
      <c r="N144" s="112">
        <v>93</v>
      </c>
      <c r="O144" s="112">
        <v>89</v>
      </c>
      <c r="P144" s="112">
        <v>95</v>
      </c>
      <c r="Q144" s="112">
        <v>90</v>
      </c>
      <c r="R144" s="113">
        <v>0</v>
      </c>
      <c r="S144" s="113">
        <v>0</v>
      </c>
      <c r="T144" s="113">
        <v>0</v>
      </c>
      <c r="U144" s="114">
        <f>SUM(G144:T144)</f>
        <v>971</v>
      </c>
      <c r="V144" s="115">
        <v>19</v>
      </c>
      <c r="W144" s="115" t="s">
        <v>45</v>
      </c>
      <c r="X144" s="91">
        <v>95</v>
      </c>
      <c r="Y144" s="26" t="s">
        <v>32</v>
      </c>
      <c r="Z144" s="26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</row>
    <row r="145" spans="1:40" ht="26.1" customHeight="1" x14ac:dyDescent="0.25">
      <c r="A145" s="28">
        <v>16</v>
      </c>
      <c r="B145" s="49">
        <v>4742</v>
      </c>
      <c r="C145" s="92" t="s">
        <v>129</v>
      </c>
      <c r="D145" s="98" t="s">
        <v>254</v>
      </c>
      <c r="E145" s="112" t="s">
        <v>255</v>
      </c>
      <c r="F145" s="112">
        <v>4769</v>
      </c>
      <c r="G145" s="112">
        <v>89</v>
      </c>
      <c r="H145" s="112">
        <v>89</v>
      </c>
      <c r="I145" s="112">
        <v>88</v>
      </c>
      <c r="J145" s="112">
        <v>87</v>
      </c>
      <c r="K145" s="112">
        <v>90</v>
      </c>
      <c r="L145" s="112">
        <v>90</v>
      </c>
      <c r="M145" s="112">
        <v>80</v>
      </c>
      <c r="N145" s="112">
        <v>92</v>
      </c>
      <c r="O145" s="112">
        <v>95</v>
      </c>
      <c r="P145" s="112">
        <v>95</v>
      </c>
      <c r="Q145" s="112">
        <v>92</v>
      </c>
      <c r="R145" s="113">
        <v>0</v>
      </c>
      <c r="S145" s="113">
        <v>0</v>
      </c>
      <c r="T145" s="113">
        <v>0</v>
      </c>
      <c r="U145" s="114">
        <f>SUM(G145:T145)</f>
        <v>987</v>
      </c>
      <c r="V145" s="115">
        <v>10</v>
      </c>
      <c r="W145" s="115" t="s">
        <v>45</v>
      </c>
      <c r="X145" s="91">
        <v>57</v>
      </c>
      <c r="Y145" s="26" t="s">
        <v>32</v>
      </c>
      <c r="Z145" s="26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</row>
    <row r="146" spans="1:40" ht="26.1" customHeight="1" x14ac:dyDescent="0.25">
      <c r="A146" s="28">
        <v>17</v>
      </c>
      <c r="B146" s="49">
        <v>4746</v>
      </c>
      <c r="C146" s="201" t="s">
        <v>132</v>
      </c>
      <c r="D146" s="98" t="s">
        <v>256</v>
      </c>
      <c r="E146" s="104" t="s">
        <v>145</v>
      </c>
      <c r="F146" s="104">
        <v>4771</v>
      </c>
      <c r="G146" s="104">
        <v>90</v>
      </c>
      <c r="H146" s="104">
        <v>87</v>
      </c>
      <c r="I146" s="104">
        <v>84</v>
      </c>
      <c r="J146" s="104">
        <v>82</v>
      </c>
      <c r="K146" s="104">
        <v>85</v>
      </c>
      <c r="L146" s="104">
        <v>91</v>
      </c>
      <c r="M146" s="104">
        <v>80</v>
      </c>
      <c r="N146" s="104">
        <v>91</v>
      </c>
      <c r="O146" s="104">
        <v>88</v>
      </c>
      <c r="P146" s="104">
        <v>95</v>
      </c>
      <c r="Q146" s="104">
        <v>88</v>
      </c>
      <c r="R146" s="105">
        <v>0</v>
      </c>
      <c r="S146" s="105">
        <v>0</v>
      </c>
      <c r="T146" s="105">
        <v>0</v>
      </c>
      <c r="U146" s="106">
        <f>SUM(G146:T146)</f>
        <v>961</v>
      </c>
      <c r="V146" s="107">
        <v>21</v>
      </c>
      <c r="W146" s="107" t="s">
        <v>31</v>
      </c>
      <c r="X146" s="103">
        <v>121</v>
      </c>
      <c r="Y146" s="26" t="s">
        <v>32</v>
      </c>
      <c r="Z146" s="26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spans="1:40" ht="26.1" customHeight="1" x14ac:dyDescent="0.25">
      <c r="A147" s="28">
        <v>18</v>
      </c>
      <c r="B147" s="49">
        <v>4751</v>
      </c>
      <c r="C147" s="92" t="s">
        <v>138</v>
      </c>
      <c r="D147" s="98" t="s">
        <v>257</v>
      </c>
      <c r="E147" s="108" t="s">
        <v>76</v>
      </c>
      <c r="F147" s="108">
        <v>4774</v>
      </c>
      <c r="G147" s="108">
        <v>89</v>
      </c>
      <c r="H147" s="108">
        <v>87</v>
      </c>
      <c r="I147" s="108">
        <v>89</v>
      </c>
      <c r="J147" s="108">
        <v>87</v>
      </c>
      <c r="K147" s="108">
        <v>92</v>
      </c>
      <c r="L147" s="108">
        <v>89</v>
      </c>
      <c r="M147" s="108">
        <v>84</v>
      </c>
      <c r="N147" s="108">
        <v>90</v>
      </c>
      <c r="O147" s="108">
        <v>92</v>
      </c>
      <c r="P147" s="108">
        <v>90</v>
      </c>
      <c r="Q147" s="108">
        <v>96</v>
      </c>
      <c r="R147" s="28">
        <v>0</v>
      </c>
      <c r="S147" s="28">
        <v>1</v>
      </c>
      <c r="T147" s="28">
        <v>1</v>
      </c>
      <c r="U147" s="103">
        <f>G147+H147+I147+J147+K147+L147+M147+N147+O147+P147+Q147</f>
        <v>985</v>
      </c>
      <c r="V147" s="103">
        <v>16</v>
      </c>
      <c r="W147" s="103" t="s">
        <v>36</v>
      </c>
      <c r="X147" s="103">
        <v>61</v>
      </c>
      <c r="Y147" s="26" t="s">
        <v>32</v>
      </c>
      <c r="Z147" s="26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</row>
    <row r="148" spans="1:40" ht="26.1" customHeight="1" x14ac:dyDescent="0.25">
      <c r="A148" s="28">
        <v>19</v>
      </c>
      <c r="B148" s="49">
        <v>4767</v>
      </c>
      <c r="C148" s="92" t="s">
        <v>207</v>
      </c>
      <c r="D148" s="98" t="s">
        <v>258</v>
      </c>
      <c r="E148" s="108" t="s">
        <v>158</v>
      </c>
      <c r="F148" s="108">
        <v>4789</v>
      </c>
      <c r="G148" s="108">
        <v>91</v>
      </c>
      <c r="H148" s="108">
        <v>86</v>
      </c>
      <c r="I148" s="108">
        <v>89</v>
      </c>
      <c r="J148" s="108">
        <v>86</v>
      </c>
      <c r="K148" s="108">
        <v>88</v>
      </c>
      <c r="L148" s="108">
        <v>92</v>
      </c>
      <c r="M148" s="108">
        <v>85</v>
      </c>
      <c r="N148" s="108">
        <v>91</v>
      </c>
      <c r="O148" s="108">
        <v>92</v>
      </c>
      <c r="P148" s="108">
        <v>90</v>
      </c>
      <c r="Q148" s="108">
        <v>90</v>
      </c>
      <c r="R148" s="28">
        <v>0</v>
      </c>
      <c r="S148" s="28">
        <v>0</v>
      </c>
      <c r="T148" s="28">
        <v>0</v>
      </c>
      <c r="U148" s="103">
        <f>G148+H148+I148+J148+K148+L148+M148+N148+O148+P148+Q148</f>
        <v>980</v>
      </c>
      <c r="V148" s="103">
        <v>18</v>
      </c>
      <c r="W148" s="103" t="s">
        <v>36</v>
      </c>
      <c r="X148" s="103">
        <v>76</v>
      </c>
      <c r="Y148" s="26" t="s">
        <v>27</v>
      </c>
      <c r="Z148" s="26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</row>
    <row r="149" spans="1:40" ht="26.1" customHeight="1" x14ac:dyDescent="0.25">
      <c r="A149" s="28">
        <v>20</v>
      </c>
      <c r="B149" s="49">
        <v>4769</v>
      </c>
      <c r="C149" s="92" t="s">
        <v>255</v>
      </c>
      <c r="D149" s="98" t="s">
        <v>259</v>
      </c>
      <c r="E149" s="104" t="s">
        <v>260</v>
      </c>
      <c r="F149" s="104">
        <v>4791</v>
      </c>
      <c r="G149" s="104">
        <v>90</v>
      </c>
      <c r="H149" s="104">
        <v>87</v>
      </c>
      <c r="I149" s="104">
        <v>88</v>
      </c>
      <c r="J149" s="104">
        <v>87</v>
      </c>
      <c r="K149" s="104">
        <v>87</v>
      </c>
      <c r="L149" s="104">
        <v>91</v>
      </c>
      <c r="M149" s="104">
        <v>88</v>
      </c>
      <c r="N149" s="104">
        <v>91</v>
      </c>
      <c r="O149" s="104">
        <v>92</v>
      </c>
      <c r="P149" s="104">
        <v>90</v>
      </c>
      <c r="Q149" s="104">
        <v>90</v>
      </c>
      <c r="R149" s="105">
        <v>0</v>
      </c>
      <c r="S149" s="105">
        <v>0</v>
      </c>
      <c r="T149" s="105">
        <v>0</v>
      </c>
      <c r="U149" s="106">
        <f>SUM(G149:T149)</f>
        <v>981</v>
      </c>
      <c r="V149" s="107">
        <v>14</v>
      </c>
      <c r="W149" s="107" t="s">
        <v>31</v>
      </c>
      <c r="X149" s="103">
        <v>73</v>
      </c>
      <c r="Y149" s="26" t="s">
        <v>27</v>
      </c>
      <c r="Z149" s="26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</row>
    <row r="150" spans="1:40" ht="26.1" customHeight="1" x14ac:dyDescent="0.25">
      <c r="A150" s="28">
        <v>21</v>
      </c>
      <c r="B150" s="92">
        <v>4773</v>
      </c>
      <c r="C150" s="92" t="s">
        <v>212</v>
      </c>
      <c r="D150" s="98" t="s">
        <v>936</v>
      </c>
      <c r="E150" s="99" t="s">
        <v>261</v>
      </c>
      <c r="F150" s="99">
        <v>4792</v>
      </c>
      <c r="G150" s="99">
        <v>89</v>
      </c>
      <c r="H150" s="99">
        <v>88</v>
      </c>
      <c r="I150" s="99">
        <v>85</v>
      </c>
      <c r="J150" s="99">
        <v>84</v>
      </c>
      <c r="K150" s="99">
        <v>87</v>
      </c>
      <c r="L150" s="99">
        <v>90</v>
      </c>
      <c r="M150" s="99">
        <v>84</v>
      </c>
      <c r="N150" s="99">
        <v>91</v>
      </c>
      <c r="O150" s="99">
        <v>88</v>
      </c>
      <c r="P150" s="99">
        <v>90</v>
      </c>
      <c r="Q150" s="99">
        <v>90</v>
      </c>
      <c r="R150" s="100">
        <v>9</v>
      </c>
      <c r="S150" s="100">
        <v>8</v>
      </c>
      <c r="T150" s="100">
        <v>3</v>
      </c>
      <c r="U150" s="101">
        <f>G150+H150+I150+J150+K150+L150+M150+N150+O150+P150+Q150</f>
        <v>966</v>
      </c>
      <c r="V150" s="102">
        <v>22</v>
      </c>
      <c r="W150" s="102" t="s">
        <v>26</v>
      </c>
      <c r="X150" s="103">
        <v>109</v>
      </c>
      <c r="Y150" s="26" t="s">
        <v>32</v>
      </c>
      <c r="Z150" s="26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</row>
    <row r="151" spans="1:40" ht="26.1" customHeight="1" x14ac:dyDescent="0.25">
      <c r="A151" s="28">
        <v>22</v>
      </c>
      <c r="B151" s="92">
        <v>4775</v>
      </c>
      <c r="C151" s="92" t="s">
        <v>149</v>
      </c>
      <c r="D151" s="98" t="s">
        <v>262</v>
      </c>
      <c r="E151" s="108" t="s">
        <v>222</v>
      </c>
      <c r="F151" s="108">
        <v>4794</v>
      </c>
      <c r="G151" s="108">
        <v>89</v>
      </c>
      <c r="H151" s="108">
        <v>88</v>
      </c>
      <c r="I151" s="108">
        <v>90</v>
      </c>
      <c r="J151" s="108">
        <v>90</v>
      </c>
      <c r="K151" s="108">
        <v>92</v>
      </c>
      <c r="L151" s="108">
        <v>91</v>
      </c>
      <c r="M151" s="108">
        <v>87</v>
      </c>
      <c r="N151" s="108">
        <v>91</v>
      </c>
      <c r="O151" s="108">
        <v>93</v>
      </c>
      <c r="P151" s="108">
        <v>95</v>
      </c>
      <c r="Q151" s="108">
        <v>88</v>
      </c>
      <c r="R151" s="28">
        <v>1</v>
      </c>
      <c r="S151" s="28">
        <v>2</v>
      </c>
      <c r="T151" s="28">
        <v>0</v>
      </c>
      <c r="U151" s="103">
        <f>G151+H151+I151+J151+K151+L151+M151+N151+O151+P151+Q151</f>
        <v>994</v>
      </c>
      <c r="V151" s="103">
        <v>14</v>
      </c>
      <c r="W151" s="103" t="s">
        <v>36</v>
      </c>
      <c r="X151" s="91">
        <v>51</v>
      </c>
      <c r="Y151" s="26" t="s">
        <v>32</v>
      </c>
      <c r="Z151" s="26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</row>
    <row r="152" spans="1:40" ht="26.1" customHeight="1" x14ac:dyDescent="0.25">
      <c r="A152" s="28">
        <v>23</v>
      </c>
      <c r="B152" s="49">
        <v>4780</v>
      </c>
      <c r="C152" s="92" t="s">
        <v>154</v>
      </c>
      <c r="D152" s="98" t="s">
        <v>263</v>
      </c>
      <c r="E152" s="104" t="s">
        <v>91</v>
      </c>
      <c r="F152" s="104">
        <v>4797</v>
      </c>
      <c r="G152" s="104">
        <v>90</v>
      </c>
      <c r="H152" s="104">
        <v>92</v>
      </c>
      <c r="I152" s="104">
        <v>88</v>
      </c>
      <c r="J152" s="104">
        <v>89</v>
      </c>
      <c r="K152" s="104">
        <v>92</v>
      </c>
      <c r="L152" s="104">
        <v>92</v>
      </c>
      <c r="M152" s="104">
        <v>90</v>
      </c>
      <c r="N152" s="104">
        <v>92</v>
      </c>
      <c r="O152" s="104">
        <v>93</v>
      </c>
      <c r="P152" s="104">
        <v>95</v>
      </c>
      <c r="Q152" s="104">
        <v>90</v>
      </c>
      <c r="R152" s="105">
        <v>0</v>
      </c>
      <c r="S152" s="105">
        <v>0</v>
      </c>
      <c r="T152" s="105">
        <v>0</v>
      </c>
      <c r="U152" s="106">
        <f>SUM(G152:T152)</f>
        <v>1003</v>
      </c>
      <c r="V152" s="107">
        <v>7</v>
      </c>
      <c r="W152" s="107" t="s">
        <v>31</v>
      </c>
      <c r="X152" s="103">
        <v>34</v>
      </c>
      <c r="Y152" s="26" t="s">
        <v>27</v>
      </c>
      <c r="Z152" s="26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</row>
    <row r="153" spans="1:40" ht="26.1" customHeight="1" x14ac:dyDescent="0.25">
      <c r="A153" s="28">
        <v>24</v>
      </c>
      <c r="B153" s="49">
        <v>4782</v>
      </c>
      <c r="C153" s="92" t="s">
        <v>157</v>
      </c>
      <c r="D153" s="98" t="s">
        <v>264</v>
      </c>
      <c r="E153" s="99" t="s">
        <v>265</v>
      </c>
      <c r="F153" s="99">
        <v>4798</v>
      </c>
      <c r="G153" s="99">
        <v>86</v>
      </c>
      <c r="H153" s="99">
        <v>89</v>
      </c>
      <c r="I153" s="99">
        <v>88</v>
      </c>
      <c r="J153" s="99">
        <v>86</v>
      </c>
      <c r="K153" s="99">
        <v>88</v>
      </c>
      <c r="L153" s="99">
        <v>90</v>
      </c>
      <c r="M153" s="99">
        <v>80</v>
      </c>
      <c r="N153" s="99">
        <v>91</v>
      </c>
      <c r="O153" s="99">
        <v>90</v>
      </c>
      <c r="P153" s="99">
        <v>90</v>
      </c>
      <c r="Q153" s="99">
        <v>92</v>
      </c>
      <c r="R153" s="100">
        <v>2</v>
      </c>
      <c r="S153" s="100">
        <v>2</v>
      </c>
      <c r="T153" s="100">
        <v>0</v>
      </c>
      <c r="U153" s="101">
        <f>G153+H153+I153+J153+K153+L153+M153+N153+O153+P153+Q153</f>
        <v>970</v>
      </c>
      <c r="V153" s="102">
        <v>18</v>
      </c>
      <c r="W153" s="102" t="s">
        <v>26</v>
      </c>
      <c r="X153" s="91">
        <v>99</v>
      </c>
      <c r="Y153" s="26" t="s">
        <v>32</v>
      </c>
      <c r="Z153" s="26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</row>
    <row r="154" spans="1:40" ht="26.1" customHeight="1" x14ac:dyDescent="0.25">
      <c r="A154" s="28">
        <v>25</v>
      </c>
      <c r="B154" s="49">
        <v>4786</v>
      </c>
      <c r="C154" s="92" t="s">
        <v>266</v>
      </c>
      <c r="D154" s="98" t="s">
        <v>267</v>
      </c>
      <c r="E154" s="99" t="s">
        <v>268</v>
      </c>
      <c r="F154" s="99">
        <v>4801</v>
      </c>
      <c r="G154" s="99">
        <v>90</v>
      </c>
      <c r="H154" s="99">
        <v>90</v>
      </c>
      <c r="I154" s="99">
        <v>88</v>
      </c>
      <c r="J154" s="99">
        <v>89</v>
      </c>
      <c r="K154" s="99">
        <v>92</v>
      </c>
      <c r="L154" s="99">
        <v>92</v>
      </c>
      <c r="M154" s="99">
        <v>85</v>
      </c>
      <c r="N154" s="99">
        <v>91</v>
      </c>
      <c r="O154" s="99">
        <v>94</v>
      </c>
      <c r="P154" s="99">
        <v>95</v>
      </c>
      <c r="Q154" s="99">
        <v>94</v>
      </c>
      <c r="R154" s="100">
        <v>1</v>
      </c>
      <c r="S154" s="100">
        <v>0</v>
      </c>
      <c r="T154" s="100">
        <v>0</v>
      </c>
      <c r="U154" s="101">
        <f>G154+H154+I154+J154+K154+L154+M154+N154+O154+P154+Q154</f>
        <v>1000</v>
      </c>
      <c r="V154" s="102">
        <v>5</v>
      </c>
      <c r="W154" s="102" t="s">
        <v>26</v>
      </c>
      <c r="X154" s="91">
        <v>41</v>
      </c>
      <c r="Y154" s="26" t="s">
        <v>27</v>
      </c>
      <c r="Z154" s="26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</row>
    <row r="155" spans="1:40" ht="26.1" customHeight="1" x14ac:dyDescent="0.25">
      <c r="A155" s="87">
        <v>26</v>
      </c>
      <c r="B155" s="92">
        <v>4815</v>
      </c>
      <c r="C155" s="141" t="s">
        <v>97</v>
      </c>
      <c r="D155" s="142" t="s">
        <v>269</v>
      </c>
      <c r="E155" s="143" t="s">
        <v>167</v>
      </c>
      <c r="F155" s="143">
        <v>4810</v>
      </c>
      <c r="G155" s="143">
        <v>88</v>
      </c>
      <c r="H155" s="143">
        <v>87</v>
      </c>
      <c r="I155" s="143">
        <v>90</v>
      </c>
      <c r="J155" s="143">
        <v>88</v>
      </c>
      <c r="K155" s="143">
        <v>85</v>
      </c>
      <c r="L155" s="143">
        <v>92</v>
      </c>
      <c r="M155" s="143">
        <v>85</v>
      </c>
      <c r="N155" s="143">
        <v>91</v>
      </c>
      <c r="O155" s="143">
        <v>90</v>
      </c>
      <c r="P155" s="143">
        <v>95</v>
      </c>
      <c r="Q155" s="143">
        <v>86</v>
      </c>
      <c r="R155" s="87">
        <v>2</v>
      </c>
      <c r="S155" s="87">
        <v>1</v>
      </c>
      <c r="T155" s="87">
        <v>0</v>
      </c>
      <c r="U155" s="144">
        <f>G155+H155+I155+J155+K155+L155+M155+N155+O155+P155+Q155</f>
        <v>977</v>
      </c>
      <c r="V155" s="144">
        <v>20</v>
      </c>
      <c r="W155" s="144" t="s">
        <v>36</v>
      </c>
      <c r="X155" s="144">
        <v>82</v>
      </c>
      <c r="Y155" s="88" t="s">
        <v>27</v>
      </c>
      <c r="Z155" s="88"/>
      <c r="AA155" s="89"/>
      <c r="AB155" s="89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</row>
    <row r="156" spans="1:40" ht="26.1" customHeight="1" x14ac:dyDescent="0.25">
      <c r="A156" s="28">
        <v>27</v>
      </c>
      <c r="B156" s="92">
        <v>4792</v>
      </c>
      <c r="C156" s="29" t="s">
        <v>261</v>
      </c>
      <c r="D156" s="145" t="s">
        <v>270</v>
      </c>
      <c r="E156" s="146"/>
      <c r="F156" s="146" t="s">
        <v>271</v>
      </c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25"/>
      <c r="S156" s="25"/>
      <c r="T156" s="25"/>
      <c r="U156" s="91"/>
      <c r="V156" s="26"/>
      <c r="W156" s="26"/>
      <c r="X156" s="26"/>
      <c r="Y156" s="26" t="s">
        <v>32</v>
      </c>
      <c r="Z156" s="26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</row>
    <row r="157" spans="1:40" ht="26.1" customHeight="1" x14ac:dyDescent="0.25">
      <c r="A157" s="28">
        <v>28</v>
      </c>
      <c r="B157" s="92">
        <v>4811</v>
      </c>
      <c r="C157" s="29" t="s">
        <v>272</v>
      </c>
      <c r="D157" s="145" t="s">
        <v>273</v>
      </c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25"/>
      <c r="S157" s="25"/>
      <c r="T157" s="25"/>
      <c r="U157" s="26"/>
      <c r="V157" s="26"/>
      <c r="W157" s="26"/>
      <c r="X157" s="26"/>
      <c r="Y157" s="26" t="s">
        <v>27</v>
      </c>
      <c r="Z157" s="26"/>
      <c r="AA157" s="33"/>
      <c r="AB157" s="33"/>
      <c r="AC157" s="33"/>
      <c r="AD157" s="33"/>
      <c r="AE157" s="90"/>
      <c r="AF157" s="91"/>
      <c r="AG157" s="91"/>
      <c r="AH157" s="91"/>
      <c r="AI157" s="91"/>
      <c r="AJ157" s="33"/>
      <c r="AK157" s="33"/>
      <c r="AL157" s="33"/>
    </row>
    <row r="158" spans="1:40" ht="15.75" x14ac:dyDescent="0.25">
      <c r="A158" s="150"/>
      <c r="B158" s="82"/>
      <c r="C158" s="82"/>
      <c r="D158" s="151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1"/>
      <c r="S158" s="71"/>
      <c r="T158" s="71"/>
      <c r="U158" s="75"/>
      <c r="V158" s="75"/>
      <c r="W158" s="75"/>
      <c r="X158" s="75"/>
      <c r="Y158" s="75"/>
      <c r="Z158" s="75"/>
      <c r="AA158" s="69"/>
      <c r="AB158" s="69"/>
      <c r="AC158" s="69"/>
      <c r="AD158" s="69"/>
      <c r="AE158" s="69" t="s">
        <v>103</v>
      </c>
      <c r="AF158" s="79"/>
      <c r="AG158" s="79"/>
      <c r="AH158" s="79"/>
      <c r="AI158" s="79"/>
      <c r="AJ158" s="69"/>
      <c r="AK158" s="69"/>
    </row>
    <row r="159" spans="1:40" ht="15.75" x14ac:dyDescent="0.25">
      <c r="A159" s="150"/>
      <c r="B159" s="82" t="s">
        <v>32</v>
      </c>
      <c r="C159" s="82">
        <f>COUNTIF(Y130:Y157,"L")</f>
        <v>16</v>
      </c>
      <c r="D159" s="151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1"/>
      <c r="S159" s="71"/>
      <c r="T159" s="71"/>
      <c r="U159" s="75"/>
      <c r="V159" s="75"/>
      <c r="W159" s="75"/>
      <c r="X159" s="75"/>
      <c r="Y159" s="75"/>
      <c r="Z159" s="75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M159" s="23"/>
      <c r="AN159" s="23"/>
    </row>
    <row r="160" spans="1:40" ht="15.75" x14ac:dyDescent="0.25">
      <c r="A160" s="73"/>
      <c r="B160" s="72" t="s">
        <v>27</v>
      </c>
      <c r="C160" s="83">
        <f>COUNTIF(Y130:Y157,"P")</f>
        <v>12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1"/>
      <c r="S160" s="71"/>
      <c r="T160" s="71"/>
      <c r="U160" s="75"/>
      <c r="V160" s="75"/>
      <c r="W160" s="75"/>
      <c r="X160" s="75"/>
      <c r="Y160" s="117"/>
      <c r="Z160" s="75"/>
      <c r="AA160" s="69"/>
      <c r="AB160" s="69"/>
      <c r="AC160" s="69"/>
      <c r="AD160" s="69"/>
      <c r="AE160" s="152" t="s">
        <v>319</v>
      </c>
      <c r="AF160" s="69"/>
      <c r="AG160" s="69"/>
      <c r="AH160" s="69"/>
      <c r="AI160" s="69"/>
      <c r="AJ160" s="69"/>
      <c r="AK160" s="69"/>
      <c r="AM160" s="23"/>
      <c r="AN160" s="23"/>
    </row>
    <row r="161" spans="1:40" ht="15.75" x14ac:dyDescent="0.25">
      <c r="A161" s="73"/>
      <c r="B161" s="72" t="s">
        <v>104</v>
      </c>
      <c r="C161" s="72">
        <v>28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1"/>
      <c r="S161" s="71"/>
      <c r="T161" s="71"/>
      <c r="U161" s="75"/>
      <c r="V161" s="75"/>
      <c r="W161" s="75"/>
      <c r="X161" s="75"/>
      <c r="Y161" s="117"/>
      <c r="Z161" s="75"/>
      <c r="AA161" s="69"/>
      <c r="AB161" s="69"/>
      <c r="AC161" s="69"/>
      <c r="AD161" s="69"/>
      <c r="AE161" s="86" t="s">
        <v>320</v>
      </c>
      <c r="AF161" s="69"/>
      <c r="AG161" s="69"/>
      <c r="AH161" s="69"/>
      <c r="AI161" s="69"/>
      <c r="AJ161" s="69"/>
      <c r="AK161" s="69"/>
      <c r="AM161" s="23"/>
      <c r="AN161" s="23"/>
    </row>
    <row r="162" spans="1:40" x14ac:dyDescent="0.25">
      <c r="A162" s="4"/>
      <c r="B162" s="15"/>
      <c r="C162" s="1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5"/>
      <c r="S162" s="5"/>
      <c r="T162" s="5"/>
      <c r="U162" s="7"/>
      <c r="V162" s="7"/>
      <c r="W162" s="7"/>
      <c r="X162" s="7"/>
      <c r="Y162" s="10"/>
      <c r="Z162" s="7"/>
    </row>
    <row r="163" spans="1:40" x14ac:dyDescent="0.25">
      <c r="AM163" s="22"/>
      <c r="AN163" s="22"/>
    </row>
    <row r="164" spans="1:40" x14ac:dyDescent="0.25">
      <c r="AM164" s="16" t="s">
        <v>21</v>
      </c>
      <c r="AN164" s="16" t="s">
        <v>22</v>
      </c>
    </row>
    <row r="165" spans="1:40" x14ac:dyDescent="0.25">
      <c r="AM165" s="2"/>
      <c r="AN165" s="2"/>
    </row>
    <row r="166" spans="1:40" ht="23.1" customHeight="1" x14ac:dyDescent="0.25">
      <c r="A166" s="207" t="s">
        <v>0</v>
      </c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  <c r="AA166" s="207"/>
      <c r="AB166" s="207"/>
      <c r="AC166" s="207"/>
      <c r="AD166" s="207"/>
      <c r="AE166" s="207"/>
      <c r="AF166" s="207"/>
      <c r="AG166" s="207"/>
      <c r="AH166" s="207"/>
      <c r="AI166" s="207"/>
      <c r="AJ166" s="207"/>
      <c r="AK166" s="207"/>
      <c r="AL166" s="207"/>
      <c r="AM166" s="84"/>
      <c r="AN166" s="84"/>
    </row>
    <row r="167" spans="1:40" ht="23.1" customHeight="1" x14ac:dyDescent="0.25">
      <c r="A167" s="207" t="s">
        <v>1</v>
      </c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  <c r="AA167" s="207"/>
      <c r="AB167" s="207"/>
      <c r="AC167" s="207"/>
      <c r="AD167" s="207"/>
      <c r="AE167" s="207"/>
      <c r="AF167" s="207"/>
      <c r="AG167" s="207"/>
      <c r="AH167" s="207"/>
      <c r="AI167" s="207"/>
      <c r="AJ167" s="207"/>
      <c r="AK167" s="207"/>
      <c r="AL167" s="207"/>
      <c r="AM167" s="84"/>
      <c r="AN167" s="84"/>
    </row>
    <row r="168" spans="1:40" ht="23.1" customHeight="1" x14ac:dyDescent="0.25">
      <c r="A168" s="207" t="s">
        <v>2</v>
      </c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/>
      <c r="AH168" s="207"/>
      <c r="AI168" s="207"/>
      <c r="AJ168" s="207"/>
      <c r="AK168" s="207"/>
      <c r="AL168" s="207"/>
      <c r="AM168" s="84"/>
      <c r="AN168" s="84"/>
    </row>
    <row r="169" spans="1:40" ht="9" customHeight="1" x14ac:dyDescent="0.25"/>
    <row r="170" spans="1:40" ht="26.1" customHeight="1" x14ac:dyDescent="0.25">
      <c r="A170" s="215" t="s">
        <v>3</v>
      </c>
      <c r="B170" s="210" t="s">
        <v>4</v>
      </c>
      <c r="C170" s="210" t="s">
        <v>5</v>
      </c>
      <c r="D170" s="215" t="s">
        <v>6</v>
      </c>
      <c r="E170" s="215" t="s">
        <v>5</v>
      </c>
      <c r="F170" s="215" t="s">
        <v>4</v>
      </c>
      <c r="G170" s="215" t="s">
        <v>7</v>
      </c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 t="s">
        <v>8</v>
      </c>
      <c r="S170" s="215"/>
      <c r="T170" s="215"/>
      <c r="U170" s="38"/>
      <c r="V170" s="38"/>
      <c r="W170" s="93" t="s">
        <v>9</v>
      </c>
      <c r="X170" s="94"/>
      <c r="Y170" s="216" t="s">
        <v>10</v>
      </c>
      <c r="Z170" s="217" t="s">
        <v>11</v>
      </c>
      <c r="AA170" s="208"/>
      <c r="AB170" s="208"/>
      <c r="AC170" s="208"/>
      <c r="AD170" s="208"/>
      <c r="AE170" s="208"/>
      <c r="AF170" s="208"/>
      <c r="AG170" s="208"/>
      <c r="AH170" s="208"/>
      <c r="AI170" s="209"/>
      <c r="AJ170" s="217" t="s">
        <v>12</v>
      </c>
      <c r="AK170" s="208"/>
      <c r="AL170" s="209"/>
    </row>
    <row r="171" spans="1:40" ht="26.1" customHeight="1" x14ac:dyDescent="0.25">
      <c r="A171" s="210"/>
      <c r="B171" s="211"/>
      <c r="C171" s="211"/>
      <c r="D171" s="210"/>
      <c r="E171" s="210"/>
      <c r="F171" s="210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 t="s">
        <v>13</v>
      </c>
      <c r="S171" s="47" t="s">
        <v>14</v>
      </c>
      <c r="T171" s="95" t="s">
        <v>15</v>
      </c>
      <c r="U171" s="139" t="s">
        <v>16</v>
      </c>
      <c r="V171" s="139" t="s">
        <v>17</v>
      </c>
      <c r="W171" s="97" t="s">
        <v>18</v>
      </c>
      <c r="X171" s="97" t="s">
        <v>19</v>
      </c>
      <c r="Y171" s="216"/>
      <c r="Z171" s="25">
        <v>1</v>
      </c>
      <c r="AA171" s="26">
        <v>2</v>
      </c>
      <c r="AB171" s="26">
        <v>3</v>
      </c>
      <c r="AC171" s="25">
        <v>4</v>
      </c>
      <c r="AD171" s="25">
        <v>5</v>
      </c>
      <c r="AE171" s="26">
        <v>6</v>
      </c>
      <c r="AF171" s="26">
        <v>7</v>
      </c>
      <c r="AG171" s="25">
        <v>8</v>
      </c>
      <c r="AH171" s="25">
        <v>9</v>
      </c>
      <c r="AI171" s="25">
        <v>10</v>
      </c>
      <c r="AJ171" s="27" t="s">
        <v>20</v>
      </c>
      <c r="AK171" s="27" t="s">
        <v>21</v>
      </c>
      <c r="AL171" s="27" t="s">
        <v>22</v>
      </c>
    </row>
    <row r="172" spans="1:40" ht="26.1" customHeight="1" x14ac:dyDescent="0.25">
      <c r="A172" s="28">
        <v>1</v>
      </c>
      <c r="B172" s="49">
        <v>4676</v>
      </c>
      <c r="C172" s="203" t="s">
        <v>25</v>
      </c>
      <c r="D172" s="98" t="s">
        <v>276</v>
      </c>
      <c r="E172" s="31" t="s">
        <v>275</v>
      </c>
      <c r="F172" s="31">
        <v>4681</v>
      </c>
      <c r="G172" s="31">
        <v>92</v>
      </c>
      <c r="H172" s="31">
        <v>94</v>
      </c>
      <c r="I172" s="31">
        <v>93</v>
      </c>
      <c r="J172" s="31">
        <v>96</v>
      </c>
      <c r="K172" s="31">
        <v>96</v>
      </c>
      <c r="L172" s="31">
        <v>93</v>
      </c>
      <c r="M172" s="31">
        <v>96</v>
      </c>
      <c r="N172" s="31">
        <v>95</v>
      </c>
      <c r="O172" s="31">
        <v>95</v>
      </c>
      <c r="P172" s="31">
        <v>98</v>
      </c>
      <c r="Q172" s="31">
        <v>95</v>
      </c>
      <c r="R172" s="25">
        <v>0</v>
      </c>
      <c r="S172" s="25">
        <v>2</v>
      </c>
      <c r="T172" s="25">
        <v>0</v>
      </c>
      <c r="U172" s="26">
        <f>G172+H172+I172+J172+K172+L172+M172+N172+O172+P172+Q172</f>
        <v>1043</v>
      </c>
      <c r="V172" s="26">
        <v>1</v>
      </c>
      <c r="W172" s="26" t="s">
        <v>36</v>
      </c>
      <c r="X172" s="26">
        <v>1</v>
      </c>
      <c r="Y172" s="26" t="s">
        <v>32</v>
      </c>
      <c r="Z172" s="26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</row>
    <row r="173" spans="1:40" ht="26.1" customHeight="1" x14ac:dyDescent="0.25">
      <c r="A173" s="28">
        <v>2</v>
      </c>
      <c r="B173" s="92">
        <v>4677</v>
      </c>
      <c r="C173" s="204" t="s">
        <v>30</v>
      </c>
      <c r="D173" s="98" t="s">
        <v>278</v>
      </c>
      <c r="E173" s="153" t="s">
        <v>277</v>
      </c>
      <c r="F173" s="25">
        <v>4696</v>
      </c>
      <c r="G173" s="25">
        <v>87</v>
      </c>
      <c r="H173" s="25">
        <v>89</v>
      </c>
      <c r="I173" s="25">
        <v>90</v>
      </c>
      <c r="J173" s="25">
        <v>87</v>
      </c>
      <c r="K173" s="25">
        <v>90</v>
      </c>
      <c r="L173" s="25">
        <v>92</v>
      </c>
      <c r="M173" s="25">
        <v>91</v>
      </c>
      <c r="N173" s="25">
        <v>92</v>
      </c>
      <c r="O173" s="25">
        <v>94</v>
      </c>
      <c r="P173" s="25">
        <v>95</v>
      </c>
      <c r="Q173" s="25">
        <v>94</v>
      </c>
      <c r="R173" s="25">
        <v>2</v>
      </c>
      <c r="S173" s="25">
        <v>2</v>
      </c>
      <c r="T173" s="25">
        <v>1</v>
      </c>
      <c r="U173" s="26">
        <f>G173+H173+I173+J173+K173+L173+M173+N173+O173+P173+Q173</f>
        <v>1001</v>
      </c>
      <c r="V173" s="26">
        <v>4</v>
      </c>
      <c r="W173" s="26" t="s">
        <v>26</v>
      </c>
      <c r="X173" s="26">
        <v>40</v>
      </c>
      <c r="Y173" s="26" t="s">
        <v>32</v>
      </c>
      <c r="Z173" s="26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</row>
    <row r="174" spans="1:40" ht="26.1" customHeight="1" x14ac:dyDescent="0.25">
      <c r="A174" s="28">
        <v>3</v>
      </c>
      <c r="B174" s="92">
        <v>4679</v>
      </c>
      <c r="C174" s="203" t="s">
        <v>230</v>
      </c>
      <c r="D174" s="98" t="s">
        <v>279</v>
      </c>
      <c r="E174" s="31" t="s">
        <v>240</v>
      </c>
      <c r="F174" s="31">
        <v>4703</v>
      </c>
      <c r="G174" s="31">
        <v>90</v>
      </c>
      <c r="H174" s="31">
        <v>91</v>
      </c>
      <c r="I174" s="31">
        <v>89</v>
      </c>
      <c r="J174" s="31">
        <v>86</v>
      </c>
      <c r="K174" s="31">
        <v>93</v>
      </c>
      <c r="L174" s="31">
        <v>92</v>
      </c>
      <c r="M174" s="31">
        <v>91</v>
      </c>
      <c r="N174" s="31">
        <v>91</v>
      </c>
      <c r="O174" s="31">
        <v>91</v>
      </c>
      <c r="P174" s="31">
        <v>95</v>
      </c>
      <c r="Q174" s="31">
        <v>90</v>
      </c>
      <c r="R174" s="25">
        <v>0</v>
      </c>
      <c r="S174" s="25">
        <v>0</v>
      </c>
      <c r="T174" s="25">
        <v>0</v>
      </c>
      <c r="U174" s="26">
        <f>SUM(G174:T174)</f>
        <v>999</v>
      </c>
      <c r="V174" s="26">
        <v>8</v>
      </c>
      <c r="W174" s="26" t="s">
        <v>31</v>
      </c>
      <c r="X174" s="26">
        <v>44</v>
      </c>
      <c r="Y174" s="26" t="s">
        <v>32</v>
      </c>
      <c r="Z174" s="26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</row>
    <row r="175" spans="1:40" ht="26.1" customHeight="1" x14ac:dyDescent="0.25">
      <c r="A175" s="28">
        <v>4</v>
      </c>
      <c r="B175" s="92">
        <v>4681</v>
      </c>
      <c r="C175" s="203" t="s">
        <v>275</v>
      </c>
      <c r="D175" s="98" t="s">
        <v>280</v>
      </c>
      <c r="E175" s="31" t="s">
        <v>186</v>
      </c>
      <c r="F175" s="31">
        <v>4705</v>
      </c>
      <c r="G175" s="31">
        <v>90</v>
      </c>
      <c r="H175" s="31">
        <v>92</v>
      </c>
      <c r="I175" s="31">
        <v>90</v>
      </c>
      <c r="J175" s="31">
        <v>93</v>
      </c>
      <c r="K175" s="31">
        <v>94</v>
      </c>
      <c r="L175" s="31">
        <v>92</v>
      </c>
      <c r="M175" s="31">
        <v>88</v>
      </c>
      <c r="N175" s="31">
        <v>91</v>
      </c>
      <c r="O175" s="31">
        <v>93</v>
      </c>
      <c r="P175" s="31">
        <v>95</v>
      </c>
      <c r="Q175" s="31">
        <v>92</v>
      </c>
      <c r="R175" s="25">
        <v>0</v>
      </c>
      <c r="S175" s="25">
        <v>1</v>
      </c>
      <c r="T175" s="25">
        <v>0</v>
      </c>
      <c r="U175" s="26">
        <f>G175+H175+I175+J175+K175+L175+M175+N175+O175+P175+Q175</f>
        <v>1010</v>
      </c>
      <c r="V175" s="26">
        <v>6</v>
      </c>
      <c r="W175" s="26" t="s">
        <v>39</v>
      </c>
      <c r="X175" s="26">
        <v>20</v>
      </c>
      <c r="Y175" s="26" t="s">
        <v>27</v>
      </c>
      <c r="Z175" s="26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</row>
    <row r="176" spans="1:40" ht="26.1" customHeight="1" x14ac:dyDescent="0.25">
      <c r="A176" s="28">
        <v>5</v>
      </c>
      <c r="B176" s="92">
        <v>4687</v>
      </c>
      <c r="C176" s="204" t="s">
        <v>237</v>
      </c>
      <c r="D176" s="98" t="s">
        <v>281</v>
      </c>
      <c r="E176" s="31" t="s">
        <v>245</v>
      </c>
      <c r="F176" s="31">
        <v>4711</v>
      </c>
      <c r="G176" s="31">
        <v>90</v>
      </c>
      <c r="H176" s="31">
        <v>87</v>
      </c>
      <c r="I176" s="31">
        <v>89</v>
      </c>
      <c r="J176" s="31">
        <v>86</v>
      </c>
      <c r="K176" s="31">
        <v>89</v>
      </c>
      <c r="L176" s="31">
        <v>90</v>
      </c>
      <c r="M176" s="31">
        <v>88</v>
      </c>
      <c r="N176" s="31">
        <v>91</v>
      </c>
      <c r="O176" s="31">
        <v>94</v>
      </c>
      <c r="P176" s="31">
        <v>95</v>
      </c>
      <c r="Q176" s="31">
        <v>88</v>
      </c>
      <c r="R176" s="25">
        <v>0</v>
      </c>
      <c r="S176" s="25">
        <v>1</v>
      </c>
      <c r="T176" s="25">
        <v>0</v>
      </c>
      <c r="U176" s="26">
        <f>G176+H176+I176+J176+K176+L176+M176+N176+O176+P176+Q176</f>
        <v>987</v>
      </c>
      <c r="V176" s="26">
        <v>15</v>
      </c>
      <c r="W176" s="26" t="s">
        <v>36</v>
      </c>
      <c r="X176" s="26">
        <v>56</v>
      </c>
      <c r="Y176" s="26" t="s">
        <v>32</v>
      </c>
      <c r="Z176" s="26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</row>
    <row r="177" spans="1:38" ht="26.1" customHeight="1" x14ac:dyDescent="0.25">
      <c r="A177" s="28">
        <v>6</v>
      </c>
      <c r="B177" s="49">
        <v>4690</v>
      </c>
      <c r="C177" s="203" t="s">
        <v>180</v>
      </c>
      <c r="D177" s="98" t="s">
        <v>282</v>
      </c>
      <c r="E177" s="31" t="s">
        <v>248</v>
      </c>
      <c r="F177" s="31">
        <v>4713</v>
      </c>
      <c r="G177" s="31">
        <v>91</v>
      </c>
      <c r="H177" s="31">
        <v>93</v>
      </c>
      <c r="I177" s="31">
        <v>90</v>
      </c>
      <c r="J177" s="31">
        <v>87</v>
      </c>
      <c r="K177" s="31">
        <v>96</v>
      </c>
      <c r="L177" s="31">
        <v>93</v>
      </c>
      <c r="M177" s="31">
        <v>92</v>
      </c>
      <c r="N177" s="31">
        <v>92</v>
      </c>
      <c r="O177" s="31">
        <v>91</v>
      </c>
      <c r="P177" s="31">
        <v>95</v>
      </c>
      <c r="Q177" s="31">
        <v>95</v>
      </c>
      <c r="R177" s="25">
        <v>0</v>
      </c>
      <c r="S177" s="25">
        <v>1</v>
      </c>
      <c r="T177" s="25">
        <v>0</v>
      </c>
      <c r="U177" s="26">
        <f>G177+H177+I177+J177+K177+L177+M177+N177+O177+P177+Q177</f>
        <v>1015</v>
      </c>
      <c r="V177" s="26">
        <v>6</v>
      </c>
      <c r="W177" s="26" t="s">
        <v>36</v>
      </c>
      <c r="X177" s="26">
        <v>15</v>
      </c>
      <c r="Y177" s="26" t="s">
        <v>27</v>
      </c>
      <c r="Z177" s="26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</row>
    <row r="178" spans="1:38" ht="26.1" customHeight="1" x14ac:dyDescent="0.25">
      <c r="A178" s="28">
        <v>7</v>
      </c>
      <c r="B178" s="92"/>
      <c r="C178" s="203" t="s">
        <v>977</v>
      </c>
      <c r="D178" s="98" t="s">
        <v>937</v>
      </c>
      <c r="E178" s="31" t="s">
        <v>43</v>
      </c>
      <c r="F178" s="31">
        <v>4714</v>
      </c>
      <c r="G178" s="31">
        <v>92</v>
      </c>
      <c r="H178" s="31">
        <v>91</v>
      </c>
      <c r="I178" s="31">
        <v>88</v>
      </c>
      <c r="J178" s="31">
        <v>86</v>
      </c>
      <c r="K178" s="31">
        <v>89</v>
      </c>
      <c r="L178" s="31">
        <v>92</v>
      </c>
      <c r="M178" s="31">
        <v>90</v>
      </c>
      <c r="N178" s="31">
        <v>91</v>
      </c>
      <c r="O178" s="31">
        <v>90</v>
      </c>
      <c r="P178" s="31">
        <v>95</v>
      </c>
      <c r="Q178" s="31">
        <v>92</v>
      </c>
      <c r="R178" s="25">
        <v>0</v>
      </c>
      <c r="S178" s="25">
        <v>0</v>
      </c>
      <c r="T178" s="25">
        <v>0</v>
      </c>
      <c r="U178" s="26">
        <f>SUM(G178:T178)</f>
        <v>996</v>
      </c>
      <c r="V178" s="26">
        <v>8</v>
      </c>
      <c r="W178" s="26" t="s">
        <v>45</v>
      </c>
      <c r="X178" s="26">
        <v>49</v>
      </c>
      <c r="Y178" s="26" t="s">
        <v>27</v>
      </c>
      <c r="Z178" s="26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</row>
    <row r="179" spans="1:38" ht="26.1" customHeight="1" x14ac:dyDescent="0.25">
      <c r="A179" s="28">
        <v>8</v>
      </c>
      <c r="B179" s="49">
        <v>4696</v>
      </c>
      <c r="C179" s="204" t="s">
        <v>277</v>
      </c>
      <c r="D179" s="98" t="s">
        <v>284</v>
      </c>
      <c r="E179" s="31" t="s">
        <v>283</v>
      </c>
      <c r="F179" s="31">
        <v>4720</v>
      </c>
      <c r="G179" s="31">
        <v>86</v>
      </c>
      <c r="H179" s="31">
        <v>85</v>
      </c>
      <c r="I179" s="31">
        <v>80</v>
      </c>
      <c r="J179" s="31">
        <v>80</v>
      </c>
      <c r="K179" s="31">
        <v>84</v>
      </c>
      <c r="L179" s="31">
        <v>90</v>
      </c>
      <c r="M179" s="31">
        <v>80</v>
      </c>
      <c r="N179" s="31">
        <v>89</v>
      </c>
      <c r="O179" s="31">
        <v>91</v>
      </c>
      <c r="P179" s="31">
        <v>90</v>
      </c>
      <c r="Q179" s="31">
        <v>88</v>
      </c>
      <c r="R179" s="25">
        <v>0</v>
      </c>
      <c r="S179" s="25">
        <v>0</v>
      </c>
      <c r="T179" s="25">
        <v>0</v>
      </c>
      <c r="U179" s="26">
        <f>SUM(G179:T179)</f>
        <v>943</v>
      </c>
      <c r="V179" s="26">
        <v>27</v>
      </c>
      <c r="W179" s="26" t="s">
        <v>45</v>
      </c>
      <c r="X179" s="26">
        <v>136</v>
      </c>
      <c r="Y179" s="26" t="s">
        <v>27</v>
      </c>
      <c r="Z179" s="26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</row>
    <row r="180" spans="1:38" ht="26.1" customHeight="1" x14ac:dyDescent="0.25">
      <c r="A180" s="28">
        <v>9</v>
      </c>
      <c r="B180" s="49">
        <v>4715</v>
      </c>
      <c r="C180" s="31" t="s">
        <v>285</v>
      </c>
      <c r="D180" s="98" t="s">
        <v>286</v>
      </c>
      <c r="E180" s="31" t="s">
        <v>285</v>
      </c>
      <c r="F180" s="31">
        <v>4728</v>
      </c>
      <c r="G180" s="31">
        <v>91</v>
      </c>
      <c r="H180" s="31">
        <v>90</v>
      </c>
      <c r="I180" s="31">
        <v>89</v>
      </c>
      <c r="J180" s="31">
        <v>86</v>
      </c>
      <c r="K180" s="31">
        <v>93</v>
      </c>
      <c r="L180" s="31">
        <v>92</v>
      </c>
      <c r="M180" s="31">
        <v>94</v>
      </c>
      <c r="N180" s="31">
        <v>91</v>
      </c>
      <c r="O180" s="31">
        <v>94</v>
      </c>
      <c r="P180" s="31">
        <v>95</v>
      </c>
      <c r="Q180" s="31">
        <v>92</v>
      </c>
      <c r="R180" s="25">
        <v>1</v>
      </c>
      <c r="S180" s="25">
        <v>2</v>
      </c>
      <c r="T180" s="25">
        <v>0</v>
      </c>
      <c r="U180" s="26">
        <f>G180+H180+I180+J180+K180+L180+M180+N180+O180+P180+Q180</f>
        <v>1007</v>
      </c>
      <c r="V180" s="26">
        <v>7</v>
      </c>
      <c r="W180" s="26" t="s">
        <v>36</v>
      </c>
      <c r="X180" s="26">
        <v>25</v>
      </c>
      <c r="Y180" s="26" t="s">
        <v>27</v>
      </c>
      <c r="Z180" s="26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</row>
    <row r="181" spans="1:38" ht="26.1" customHeight="1" x14ac:dyDescent="0.25">
      <c r="A181" s="28">
        <v>10</v>
      </c>
      <c r="B181" s="92">
        <v>4716</v>
      </c>
      <c r="C181" s="203" t="s">
        <v>123</v>
      </c>
      <c r="D181" s="98" t="s">
        <v>287</v>
      </c>
      <c r="E181" s="31" t="s">
        <v>51</v>
      </c>
      <c r="F181" s="31">
        <v>4731</v>
      </c>
      <c r="G181" s="31">
        <v>89</v>
      </c>
      <c r="H181" s="31">
        <v>86</v>
      </c>
      <c r="I181" s="31">
        <v>84</v>
      </c>
      <c r="J181" s="31">
        <v>84</v>
      </c>
      <c r="K181" s="31">
        <v>90</v>
      </c>
      <c r="L181" s="31">
        <v>92</v>
      </c>
      <c r="M181" s="31">
        <v>80</v>
      </c>
      <c r="N181" s="31">
        <v>91</v>
      </c>
      <c r="O181" s="31">
        <v>89</v>
      </c>
      <c r="P181" s="31">
        <v>95</v>
      </c>
      <c r="Q181" s="31">
        <v>90</v>
      </c>
      <c r="R181" s="25">
        <v>0</v>
      </c>
      <c r="S181" s="25">
        <v>0</v>
      </c>
      <c r="T181" s="25">
        <v>0</v>
      </c>
      <c r="U181" s="26">
        <f>G181+H181+I181+J181+K181+L181+M181+N181+O181+P181+Q181</f>
        <v>970</v>
      </c>
      <c r="V181" s="26">
        <v>17</v>
      </c>
      <c r="W181" s="26" t="s">
        <v>26</v>
      </c>
      <c r="X181" s="26">
        <v>98</v>
      </c>
      <c r="Y181" s="26" t="s">
        <v>27</v>
      </c>
      <c r="Z181" s="26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</row>
    <row r="182" spans="1:38" ht="26.1" customHeight="1" x14ac:dyDescent="0.25">
      <c r="A182" s="28">
        <v>11</v>
      </c>
      <c r="B182" s="92">
        <v>4720</v>
      </c>
      <c r="C182" s="203" t="s">
        <v>283</v>
      </c>
      <c r="D182" s="98" t="s">
        <v>288</v>
      </c>
      <c r="E182" s="31" t="s">
        <v>191</v>
      </c>
      <c r="F182" s="31">
        <v>4733</v>
      </c>
      <c r="G182" s="31">
        <v>89</v>
      </c>
      <c r="H182" s="31">
        <v>87</v>
      </c>
      <c r="I182" s="31">
        <v>88</v>
      </c>
      <c r="J182" s="31">
        <v>86</v>
      </c>
      <c r="K182" s="31">
        <v>87</v>
      </c>
      <c r="L182" s="31">
        <v>90</v>
      </c>
      <c r="M182" s="31">
        <v>90</v>
      </c>
      <c r="N182" s="31">
        <v>91</v>
      </c>
      <c r="O182" s="31">
        <v>90</v>
      </c>
      <c r="P182" s="31">
        <v>95</v>
      </c>
      <c r="Q182" s="31">
        <v>90</v>
      </c>
      <c r="R182" s="25">
        <v>2</v>
      </c>
      <c r="S182" s="25">
        <v>1</v>
      </c>
      <c r="T182" s="25">
        <v>1</v>
      </c>
      <c r="U182" s="26">
        <f>G182+H182+I182+J182+K182+L182+M182+N182+O182+P182+Q182</f>
        <v>983</v>
      </c>
      <c r="V182" s="26">
        <v>11</v>
      </c>
      <c r="W182" s="26" t="s">
        <v>26</v>
      </c>
      <c r="X182" s="26">
        <v>65</v>
      </c>
      <c r="Y182" s="26" t="s">
        <v>32</v>
      </c>
      <c r="Z182" s="26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</row>
    <row r="183" spans="1:38" ht="26.1" customHeight="1" x14ac:dyDescent="0.25">
      <c r="A183" s="28">
        <v>12</v>
      </c>
      <c r="B183" s="49">
        <v>4721</v>
      </c>
      <c r="C183" s="203" t="s">
        <v>125</v>
      </c>
      <c r="D183" s="98" t="s">
        <v>290</v>
      </c>
      <c r="E183" s="31" t="s">
        <v>289</v>
      </c>
      <c r="F183" s="31">
        <v>4737</v>
      </c>
      <c r="G183" s="31">
        <v>90</v>
      </c>
      <c r="H183" s="31">
        <v>86</v>
      </c>
      <c r="I183" s="31">
        <v>88</v>
      </c>
      <c r="J183" s="31">
        <v>82</v>
      </c>
      <c r="K183" s="31">
        <v>90</v>
      </c>
      <c r="L183" s="31">
        <v>90</v>
      </c>
      <c r="M183" s="31">
        <v>83</v>
      </c>
      <c r="N183" s="31">
        <v>91</v>
      </c>
      <c r="O183" s="31">
        <v>90</v>
      </c>
      <c r="P183" s="31">
        <v>95</v>
      </c>
      <c r="Q183" s="31">
        <v>90</v>
      </c>
      <c r="R183" s="25">
        <v>0</v>
      </c>
      <c r="S183" s="25">
        <v>0</v>
      </c>
      <c r="T183" s="25">
        <v>0</v>
      </c>
      <c r="U183" s="26">
        <f>G183+H183+I183+J183+K183+L183+M183+N183+O183+P183+Q183</f>
        <v>975</v>
      </c>
      <c r="V183" s="26">
        <v>21</v>
      </c>
      <c r="W183" s="26" t="s">
        <v>39</v>
      </c>
      <c r="X183" s="26">
        <v>86</v>
      </c>
      <c r="Y183" s="26" t="s">
        <v>27</v>
      </c>
      <c r="Z183" s="26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</row>
    <row r="184" spans="1:38" ht="26.1" customHeight="1" x14ac:dyDescent="0.25">
      <c r="A184" s="28">
        <v>13</v>
      </c>
      <c r="B184" s="49">
        <v>4727</v>
      </c>
      <c r="C184" s="203" t="s">
        <v>73</v>
      </c>
      <c r="D184" s="98" t="s">
        <v>291</v>
      </c>
      <c r="E184" s="31" t="s">
        <v>133</v>
      </c>
      <c r="F184" s="31">
        <v>4739</v>
      </c>
      <c r="G184" s="31">
        <v>90</v>
      </c>
      <c r="H184" s="31">
        <v>86</v>
      </c>
      <c r="I184" s="31">
        <v>84</v>
      </c>
      <c r="J184" s="31">
        <v>88</v>
      </c>
      <c r="K184" s="31">
        <v>89</v>
      </c>
      <c r="L184" s="31">
        <v>91</v>
      </c>
      <c r="M184" s="31">
        <v>94</v>
      </c>
      <c r="N184" s="31">
        <v>91</v>
      </c>
      <c r="O184" s="31">
        <v>88</v>
      </c>
      <c r="P184" s="31">
        <v>90</v>
      </c>
      <c r="Q184" s="31">
        <v>90</v>
      </c>
      <c r="R184" s="25">
        <v>0</v>
      </c>
      <c r="S184" s="25">
        <v>0</v>
      </c>
      <c r="T184" s="25">
        <v>0</v>
      </c>
      <c r="U184" s="26">
        <f>SUM(G184:T184)</f>
        <v>981</v>
      </c>
      <c r="V184" s="26">
        <v>12</v>
      </c>
      <c r="W184" s="26" t="s">
        <v>31</v>
      </c>
      <c r="X184" s="26">
        <v>71</v>
      </c>
      <c r="Y184" s="26" t="s">
        <v>32</v>
      </c>
      <c r="Z184" s="26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</row>
    <row r="185" spans="1:38" ht="26.1" customHeight="1" x14ac:dyDescent="0.25">
      <c r="A185" s="28">
        <v>14</v>
      </c>
      <c r="B185" s="49">
        <v>4734</v>
      </c>
      <c r="C185" s="203" t="s">
        <v>75</v>
      </c>
      <c r="D185" s="98" t="s">
        <v>292</v>
      </c>
      <c r="E185" s="31" t="s">
        <v>136</v>
      </c>
      <c r="F185" s="31">
        <v>4743</v>
      </c>
      <c r="G185" s="31">
        <v>90</v>
      </c>
      <c r="H185" s="31">
        <v>86</v>
      </c>
      <c r="I185" s="31">
        <v>80</v>
      </c>
      <c r="J185" s="31">
        <v>86</v>
      </c>
      <c r="K185" s="31">
        <v>84</v>
      </c>
      <c r="L185" s="31">
        <v>90</v>
      </c>
      <c r="M185" s="31">
        <v>80</v>
      </c>
      <c r="N185" s="31">
        <v>91</v>
      </c>
      <c r="O185" s="31">
        <v>89</v>
      </c>
      <c r="P185" s="31">
        <v>92</v>
      </c>
      <c r="Q185" s="31">
        <v>88</v>
      </c>
      <c r="R185" s="25">
        <v>0</v>
      </c>
      <c r="S185" s="25">
        <v>0</v>
      </c>
      <c r="T185" s="25">
        <v>0</v>
      </c>
      <c r="U185" s="26">
        <f>SUM(G185:T185)</f>
        <v>956</v>
      </c>
      <c r="V185" s="26">
        <v>26</v>
      </c>
      <c r="W185" s="26" t="s">
        <v>45</v>
      </c>
      <c r="X185" s="26">
        <v>129</v>
      </c>
      <c r="Y185" s="26" t="s">
        <v>27</v>
      </c>
      <c r="Z185" s="26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</row>
    <row r="186" spans="1:38" ht="26.1" customHeight="1" x14ac:dyDescent="0.25">
      <c r="A186" s="28">
        <v>15</v>
      </c>
      <c r="B186" s="92">
        <v>4735</v>
      </c>
      <c r="C186" s="203" t="s">
        <v>193</v>
      </c>
      <c r="D186" s="98" t="s">
        <v>294</v>
      </c>
      <c r="E186" s="31" t="s">
        <v>293</v>
      </c>
      <c r="F186" s="31">
        <v>4745</v>
      </c>
      <c r="G186" s="31">
        <v>91</v>
      </c>
      <c r="H186" s="31">
        <v>91</v>
      </c>
      <c r="I186" s="31">
        <v>88</v>
      </c>
      <c r="J186" s="31">
        <v>86</v>
      </c>
      <c r="K186" s="31">
        <v>94</v>
      </c>
      <c r="L186" s="31">
        <v>92</v>
      </c>
      <c r="M186" s="31">
        <v>87</v>
      </c>
      <c r="N186" s="31">
        <v>94</v>
      </c>
      <c r="O186" s="31">
        <v>94</v>
      </c>
      <c r="P186" s="31">
        <v>95</v>
      </c>
      <c r="Q186" s="31">
        <v>90</v>
      </c>
      <c r="R186" s="25">
        <v>0</v>
      </c>
      <c r="S186" s="25">
        <v>0</v>
      </c>
      <c r="T186" s="25">
        <v>0</v>
      </c>
      <c r="U186" s="26">
        <f>G186+H186+I186+J186+K186+L186+M186+N186+O186+P186+Q186</f>
        <v>1002</v>
      </c>
      <c r="V186" s="26">
        <v>10</v>
      </c>
      <c r="W186" s="26" t="s">
        <v>39</v>
      </c>
      <c r="X186" s="26">
        <v>39</v>
      </c>
      <c r="Y186" s="26" t="s">
        <v>27</v>
      </c>
      <c r="Z186" s="26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</row>
    <row r="187" spans="1:38" ht="26.1" customHeight="1" x14ac:dyDescent="0.25">
      <c r="A187" s="28">
        <v>16</v>
      </c>
      <c r="B187" s="49">
        <v>4736</v>
      </c>
      <c r="C187" s="204" t="s">
        <v>251</v>
      </c>
      <c r="D187" s="98" t="s">
        <v>295</v>
      </c>
      <c r="E187" s="31" t="s">
        <v>141</v>
      </c>
      <c r="F187" s="31">
        <v>4753</v>
      </c>
      <c r="G187" s="31">
        <v>92</v>
      </c>
      <c r="H187" s="31">
        <v>88</v>
      </c>
      <c r="I187" s="31">
        <v>88</v>
      </c>
      <c r="J187" s="31">
        <v>87</v>
      </c>
      <c r="K187" s="31">
        <v>94</v>
      </c>
      <c r="L187" s="31">
        <v>92</v>
      </c>
      <c r="M187" s="31">
        <v>88</v>
      </c>
      <c r="N187" s="31">
        <v>94</v>
      </c>
      <c r="O187" s="31">
        <v>93</v>
      </c>
      <c r="P187" s="31">
        <v>95</v>
      </c>
      <c r="Q187" s="31">
        <v>92</v>
      </c>
      <c r="R187" s="25">
        <v>0</v>
      </c>
      <c r="S187" s="25">
        <v>0</v>
      </c>
      <c r="T187" s="25">
        <v>0</v>
      </c>
      <c r="U187" s="26">
        <f>G187+H187+I187+J187+K187+L187+M187+N187+O187+P187+Q187</f>
        <v>1003</v>
      </c>
      <c r="V187" s="26">
        <v>9</v>
      </c>
      <c r="W187" s="26" t="s">
        <v>39</v>
      </c>
      <c r="X187" s="26">
        <v>32</v>
      </c>
      <c r="Y187" s="26" t="s">
        <v>32</v>
      </c>
      <c r="Z187" s="26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</row>
    <row r="188" spans="1:38" ht="26.1" customHeight="1" x14ac:dyDescent="0.25">
      <c r="A188" s="28">
        <v>17</v>
      </c>
      <c r="B188" s="92">
        <v>4737</v>
      </c>
      <c r="C188" s="203" t="s">
        <v>289</v>
      </c>
      <c r="D188" s="98" t="s">
        <v>296</v>
      </c>
      <c r="E188" s="31" t="s">
        <v>200</v>
      </c>
      <c r="F188" s="31">
        <v>4754</v>
      </c>
      <c r="G188" s="31">
        <v>90</v>
      </c>
      <c r="H188" s="31">
        <v>86</v>
      </c>
      <c r="I188" s="31">
        <v>84</v>
      </c>
      <c r="J188" s="31">
        <v>87</v>
      </c>
      <c r="K188" s="31">
        <v>88</v>
      </c>
      <c r="L188" s="31">
        <v>90</v>
      </c>
      <c r="M188" s="31">
        <v>80</v>
      </c>
      <c r="N188" s="31">
        <v>91</v>
      </c>
      <c r="O188" s="31">
        <v>89</v>
      </c>
      <c r="P188" s="31">
        <v>95</v>
      </c>
      <c r="Q188" s="31">
        <v>88</v>
      </c>
      <c r="R188" s="25">
        <v>0</v>
      </c>
      <c r="S188" s="25">
        <v>0</v>
      </c>
      <c r="T188" s="25">
        <v>0</v>
      </c>
      <c r="U188" s="26">
        <f>SUM(G188:T188)</f>
        <v>968</v>
      </c>
      <c r="V188" s="26">
        <v>22</v>
      </c>
      <c r="W188" s="26" t="s">
        <v>45</v>
      </c>
      <c r="X188" s="26">
        <v>102</v>
      </c>
      <c r="Y188" s="26" t="s">
        <v>32</v>
      </c>
      <c r="Z188" s="26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</row>
    <row r="189" spans="1:38" ht="26.1" customHeight="1" x14ac:dyDescent="0.25">
      <c r="A189" s="28">
        <v>18</v>
      </c>
      <c r="B189" s="49">
        <v>4744</v>
      </c>
      <c r="C189" s="205" t="s">
        <v>196</v>
      </c>
      <c r="D189" s="98" t="s">
        <v>298</v>
      </c>
      <c r="E189" s="31" t="s">
        <v>297</v>
      </c>
      <c r="F189" s="31">
        <v>4757</v>
      </c>
      <c r="G189" s="31">
        <v>88</v>
      </c>
      <c r="H189" s="31">
        <v>87</v>
      </c>
      <c r="I189" s="31">
        <v>88</v>
      </c>
      <c r="J189" s="31">
        <v>84</v>
      </c>
      <c r="K189" s="31">
        <v>88</v>
      </c>
      <c r="L189" s="31">
        <v>91</v>
      </c>
      <c r="M189" s="31">
        <v>80</v>
      </c>
      <c r="N189" s="31">
        <v>92</v>
      </c>
      <c r="O189" s="31">
        <v>95</v>
      </c>
      <c r="P189" s="31">
        <v>95</v>
      </c>
      <c r="Q189" s="31">
        <v>90</v>
      </c>
      <c r="R189" s="25">
        <v>0</v>
      </c>
      <c r="S189" s="25">
        <v>0</v>
      </c>
      <c r="T189" s="25">
        <v>0</v>
      </c>
      <c r="U189" s="26">
        <f>G189+H189+I189+J189+K189+L189+M189+N189+O189+P189+Q189</f>
        <v>978</v>
      </c>
      <c r="V189" s="26">
        <v>19</v>
      </c>
      <c r="W189" s="26" t="s">
        <v>39</v>
      </c>
      <c r="X189" s="26">
        <v>80</v>
      </c>
      <c r="Y189" s="26" t="s">
        <v>27</v>
      </c>
      <c r="Z189" s="26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</row>
    <row r="190" spans="1:38" ht="26.1" customHeight="1" x14ac:dyDescent="0.25">
      <c r="A190" s="28">
        <v>19</v>
      </c>
      <c r="B190" s="92">
        <v>4745</v>
      </c>
      <c r="C190" s="203" t="s">
        <v>293</v>
      </c>
      <c r="D190" s="98" t="s">
        <v>299</v>
      </c>
      <c r="E190" s="31" t="s">
        <v>65</v>
      </c>
      <c r="F190" s="31">
        <v>4759</v>
      </c>
      <c r="G190" s="31">
        <v>93</v>
      </c>
      <c r="H190" s="31">
        <v>91</v>
      </c>
      <c r="I190" s="31">
        <v>90</v>
      </c>
      <c r="J190" s="31">
        <v>91</v>
      </c>
      <c r="K190" s="31">
        <v>91</v>
      </c>
      <c r="L190" s="31">
        <v>92</v>
      </c>
      <c r="M190" s="31">
        <v>93</v>
      </c>
      <c r="N190" s="31">
        <v>92</v>
      </c>
      <c r="O190" s="31">
        <v>93</v>
      </c>
      <c r="P190" s="31">
        <v>95</v>
      </c>
      <c r="Q190" s="31">
        <v>90</v>
      </c>
      <c r="R190" s="25">
        <v>0</v>
      </c>
      <c r="S190" s="25">
        <v>0</v>
      </c>
      <c r="T190" s="25">
        <v>0</v>
      </c>
      <c r="U190" s="26">
        <f>SUM(G190:T190)</f>
        <v>1011</v>
      </c>
      <c r="V190" s="26">
        <v>3</v>
      </c>
      <c r="W190" s="26" t="s">
        <v>31</v>
      </c>
      <c r="X190" s="26">
        <v>18</v>
      </c>
      <c r="Y190" s="26" t="s">
        <v>27</v>
      </c>
      <c r="Z190" s="26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</row>
    <row r="191" spans="1:38" ht="26.1" customHeight="1" x14ac:dyDescent="0.25">
      <c r="A191" s="28">
        <v>20</v>
      </c>
      <c r="B191" s="92">
        <v>4752</v>
      </c>
      <c r="C191" s="203" t="s">
        <v>88</v>
      </c>
      <c r="D191" s="98" t="s">
        <v>300</v>
      </c>
      <c r="E191" s="31" t="s">
        <v>68</v>
      </c>
      <c r="F191" s="31">
        <v>4763</v>
      </c>
      <c r="G191" s="31">
        <v>90</v>
      </c>
      <c r="H191" s="31">
        <v>92</v>
      </c>
      <c r="I191" s="31">
        <v>88</v>
      </c>
      <c r="J191" s="31">
        <v>87</v>
      </c>
      <c r="K191" s="31">
        <v>88</v>
      </c>
      <c r="L191" s="31">
        <v>91</v>
      </c>
      <c r="M191" s="31">
        <v>80</v>
      </c>
      <c r="N191" s="31">
        <v>91</v>
      </c>
      <c r="O191" s="31">
        <v>94</v>
      </c>
      <c r="P191" s="31">
        <v>90</v>
      </c>
      <c r="Q191" s="31">
        <v>90</v>
      </c>
      <c r="R191" s="25">
        <v>1</v>
      </c>
      <c r="S191" s="25">
        <v>1</v>
      </c>
      <c r="T191" s="25">
        <v>0</v>
      </c>
      <c r="U191" s="26">
        <f>G191+H191+I191+J191+K191+L191+M191+N191+O191+P191+Q191</f>
        <v>981</v>
      </c>
      <c r="V191" s="26">
        <v>13</v>
      </c>
      <c r="W191" s="26" t="s">
        <v>26</v>
      </c>
      <c r="X191" s="26">
        <v>70</v>
      </c>
      <c r="Y191" s="26" t="s">
        <v>32</v>
      </c>
      <c r="Z191" s="26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</row>
    <row r="192" spans="1:38" ht="26.1" customHeight="1" x14ac:dyDescent="0.25">
      <c r="A192" s="28">
        <v>21</v>
      </c>
      <c r="B192" s="49">
        <v>4757</v>
      </c>
      <c r="C192" s="203" t="s">
        <v>297</v>
      </c>
      <c r="D192" s="98" t="s">
        <v>301</v>
      </c>
      <c r="E192" s="31" t="s">
        <v>210</v>
      </c>
      <c r="F192" s="31">
        <v>4764</v>
      </c>
      <c r="G192" s="31">
        <v>89</v>
      </c>
      <c r="H192" s="31">
        <v>91</v>
      </c>
      <c r="I192" s="31">
        <v>89</v>
      </c>
      <c r="J192" s="31">
        <v>98</v>
      </c>
      <c r="K192" s="31">
        <v>94</v>
      </c>
      <c r="L192" s="31">
        <v>90</v>
      </c>
      <c r="M192" s="31">
        <v>87</v>
      </c>
      <c r="N192" s="31">
        <v>92</v>
      </c>
      <c r="O192" s="31">
        <v>90</v>
      </c>
      <c r="P192" s="31">
        <v>95</v>
      </c>
      <c r="Q192" s="31">
        <v>90</v>
      </c>
      <c r="R192" s="25">
        <v>0</v>
      </c>
      <c r="S192" s="25">
        <v>0</v>
      </c>
      <c r="T192" s="25">
        <v>0</v>
      </c>
      <c r="U192" s="26">
        <f>SUM(G192:T192)</f>
        <v>1005</v>
      </c>
      <c r="V192" s="26">
        <v>7</v>
      </c>
      <c r="W192" s="26" t="s">
        <v>45</v>
      </c>
      <c r="X192" s="26">
        <v>28</v>
      </c>
      <c r="Y192" s="26" t="s">
        <v>32</v>
      </c>
      <c r="Z192" s="26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</row>
    <row r="193" spans="1:40" ht="26.1" customHeight="1" x14ac:dyDescent="0.25">
      <c r="A193" s="28">
        <v>22</v>
      </c>
      <c r="B193" s="92">
        <v>4779</v>
      </c>
      <c r="C193" s="202" t="s">
        <v>302</v>
      </c>
      <c r="D193" s="98" t="s">
        <v>303</v>
      </c>
      <c r="E193" s="31" t="s">
        <v>302</v>
      </c>
      <c r="F193" s="31">
        <v>4770</v>
      </c>
      <c r="G193" s="31">
        <v>85</v>
      </c>
      <c r="H193" s="31">
        <v>85</v>
      </c>
      <c r="I193" s="31">
        <v>80</v>
      </c>
      <c r="J193" s="31">
        <v>79</v>
      </c>
      <c r="K193" s="31">
        <v>80</v>
      </c>
      <c r="L193" s="31">
        <v>90</v>
      </c>
      <c r="M193" s="31">
        <v>80</v>
      </c>
      <c r="N193" s="31">
        <v>85</v>
      </c>
      <c r="O193" s="31">
        <v>88</v>
      </c>
      <c r="P193" s="31">
        <v>90</v>
      </c>
      <c r="Q193" s="31">
        <v>86</v>
      </c>
      <c r="R193" s="25">
        <v>0</v>
      </c>
      <c r="S193" s="25">
        <v>0</v>
      </c>
      <c r="T193" s="25">
        <v>0</v>
      </c>
      <c r="U193" s="26">
        <f>SUM(G193:T193)</f>
        <v>928</v>
      </c>
      <c r="V193" s="26">
        <v>29</v>
      </c>
      <c r="W193" s="26" t="s">
        <v>45</v>
      </c>
      <c r="X193" s="26">
        <v>141</v>
      </c>
      <c r="Y193" s="26" t="s">
        <v>32</v>
      </c>
      <c r="Z193" s="26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</row>
    <row r="194" spans="1:40" ht="26.1" customHeight="1" x14ac:dyDescent="0.25">
      <c r="A194" s="28">
        <v>23</v>
      </c>
      <c r="B194" s="92">
        <v>4785</v>
      </c>
      <c r="C194" s="203" t="s">
        <v>217</v>
      </c>
      <c r="D194" s="98" t="s">
        <v>304</v>
      </c>
      <c r="E194" s="31" t="s">
        <v>214</v>
      </c>
      <c r="F194" s="31">
        <v>4777</v>
      </c>
      <c r="G194" s="31">
        <v>90</v>
      </c>
      <c r="H194" s="31">
        <v>87</v>
      </c>
      <c r="I194" s="31">
        <v>85</v>
      </c>
      <c r="J194" s="31">
        <v>82</v>
      </c>
      <c r="K194" s="31">
        <v>85</v>
      </c>
      <c r="L194" s="31">
        <v>90</v>
      </c>
      <c r="M194" s="31">
        <v>80</v>
      </c>
      <c r="N194" s="31">
        <v>91</v>
      </c>
      <c r="O194" s="31">
        <v>92</v>
      </c>
      <c r="P194" s="31">
        <v>90</v>
      </c>
      <c r="Q194" s="31">
        <v>90</v>
      </c>
      <c r="R194" s="25">
        <v>0</v>
      </c>
      <c r="S194" s="25">
        <v>0</v>
      </c>
      <c r="T194" s="25">
        <v>0</v>
      </c>
      <c r="U194" s="26">
        <f>SUM(G194:T194)</f>
        <v>962</v>
      </c>
      <c r="V194" s="26">
        <v>20</v>
      </c>
      <c r="W194" s="26" t="s">
        <v>31</v>
      </c>
      <c r="X194" s="26">
        <v>118</v>
      </c>
      <c r="Y194" s="26" t="s">
        <v>27</v>
      </c>
      <c r="Z194" s="26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</row>
    <row r="195" spans="1:40" ht="26.1" customHeight="1" x14ac:dyDescent="0.25">
      <c r="A195" s="28">
        <v>24</v>
      </c>
      <c r="B195" s="49">
        <v>4798</v>
      </c>
      <c r="C195" s="204" t="s">
        <v>265</v>
      </c>
      <c r="D195" s="98" t="s">
        <v>305</v>
      </c>
      <c r="E195" s="31" t="s">
        <v>266</v>
      </c>
      <c r="F195" s="31">
        <v>4786</v>
      </c>
      <c r="G195" s="31">
        <v>85</v>
      </c>
      <c r="H195" s="31">
        <v>85</v>
      </c>
      <c r="I195" s="31">
        <v>85</v>
      </c>
      <c r="J195" s="31">
        <v>80</v>
      </c>
      <c r="K195" s="31">
        <v>82</v>
      </c>
      <c r="L195" s="31">
        <v>90</v>
      </c>
      <c r="M195" s="31">
        <v>80</v>
      </c>
      <c r="N195" s="31">
        <v>89</v>
      </c>
      <c r="O195" s="31">
        <v>92</v>
      </c>
      <c r="P195" s="31">
        <v>90</v>
      </c>
      <c r="Q195" s="31">
        <v>88</v>
      </c>
      <c r="R195" s="25">
        <v>0</v>
      </c>
      <c r="S195" s="25">
        <v>0</v>
      </c>
      <c r="T195" s="25">
        <v>0</v>
      </c>
      <c r="U195" s="26">
        <f>SUM(G195:T195)</f>
        <v>946</v>
      </c>
      <c r="V195" s="26">
        <v>26</v>
      </c>
      <c r="W195" s="26" t="s">
        <v>31</v>
      </c>
      <c r="X195" s="26">
        <v>134</v>
      </c>
      <c r="Y195" s="26" t="s">
        <v>27</v>
      </c>
      <c r="Z195" s="26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</row>
    <row r="196" spans="1:40" ht="26.1" customHeight="1" x14ac:dyDescent="0.25">
      <c r="A196" s="28">
        <v>25</v>
      </c>
      <c r="B196" s="49">
        <v>4800</v>
      </c>
      <c r="C196" s="203" t="s">
        <v>102</v>
      </c>
      <c r="D196" s="98" t="s">
        <v>307</v>
      </c>
      <c r="E196" s="31" t="s">
        <v>306</v>
      </c>
      <c r="F196" s="31">
        <v>4802</v>
      </c>
      <c r="G196" s="31">
        <v>89</v>
      </c>
      <c r="H196" s="31">
        <v>86</v>
      </c>
      <c r="I196" s="31">
        <v>85</v>
      </c>
      <c r="J196" s="31">
        <v>86</v>
      </c>
      <c r="K196" s="31">
        <v>92</v>
      </c>
      <c r="L196" s="31">
        <v>92</v>
      </c>
      <c r="M196" s="31">
        <v>93</v>
      </c>
      <c r="N196" s="31">
        <v>93</v>
      </c>
      <c r="O196" s="31">
        <v>89</v>
      </c>
      <c r="P196" s="31">
        <v>95</v>
      </c>
      <c r="Q196" s="31">
        <v>90</v>
      </c>
      <c r="R196" s="25">
        <v>2</v>
      </c>
      <c r="S196" s="25">
        <v>0</v>
      </c>
      <c r="T196" s="25">
        <v>0</v>
      </c>
      <c r="U196" s="26">
        <f t="shared" ref="U196:U199" si="3">G196+H196+I196+J196+K196+L196+M196+N196+O196+P196+Q196</f>
        <v>990</v>
      </c>
      <c r="V196" s="26">
        <v>13</v>
      </c>
      <c r="W196" s="26" t="s">
        <v>39</v>
      </c>
      <c r="X196" s="26">
        <v>54</v>
      </c>
      <c r="Y196" s="26" t="s">
        <v>32</v>
      </c>
      <c r="Z196" s="26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</row>
    <row r="197" spans="1:40" ht="26.1" customHeight="1" x14ac:dyDescent="0.25">
      <c r="A197" s="28">
        <v>26</v>
      </c>
      <c r="B197" s="92">
        <v>4801</v>
      </c>
      <c r="C197" s="203" t="s">
        <v>268</v>
      </c>
      <c r="D197" s="98" t="s">
        <v>938</v>
      </c>
      <c r="E197" s="31" t="s">
        <v>224</v>
      </c>
      <c r="F197" s="31">
        <v>4803</v>
      </c>
      <c r="G197" s="31">
        <v>89</v>
      </c>
      <c r="H197" s="31">
        <v>86</v>
      </c>
      <c r="I197" s="31">
        <v>88</v>
      </c>
      <c r="J197" s="31">
        <v>86</v>
      </c>
      <c r="K197" s="31">
        <v>84</v>
      </c>
      <c r="L197" s="31">
        <v>91</v>
      </c>
      <c r="M197" s="31">
        <v>84</v>
      </c>
      <c r="N197" s="31">
        <v>91</v>
      </c>
      <c r="O197" s="31">
        <v>90</v>
      </c>
      <c r="P197" s="31">
        <v>95</v>
      </c>
      <c r="Q197" s="31">
        <v>88</v>
      </c>
      <c r="R197" s="25">
        <v>0</v>
      </c>
      <c r="S197" s="25">
        <v>0</v>
      </c>
      <c r="T197" s="25">
        <v>0</v>
      </c>
      <c r="U197" s="26">
        <f t="shared" si="3"/>
        <v>972</v>
      </c>
      <c r="V197" s="26">
        <v>22</v>
      </c>
      <c r="W197" s="26" t="s">
        <v>39</v>
      </c>
      <c r="X197" s="26">
        <v>92</v>
      </c>
      <c r="Y197" s="26" t="s">
        <v>27</v>
      </c>
      <c r="Z197" s="26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</row>
    <row r="198" spans="1:40" ht="26.1" customHeight="1" x14ac:dyDescent="0.25">
      <c r="A198" s="28">
        <v>27</v>
      </c>
      <c r="B198" s="49">
        <v>4802</v>
      </c>
      <c r="C198" s="203" t="s">
        <v>306</v>
      </c>
      <c r="D198" s="98" t="s">
        <v>308</v>
      </c>
      <c r="E198" s="31" t="s">
        <v>226</v>
      </c>
      <c r="F198" s="31">
        <v>4806</v>
      </c>
      <c r="G198" s="31">
        <v>89</v>
      </c>
      <c r="H198" s="31">
        <v>86</v>
      </c>
      <c r="I198" s="31">
        <v>85</v>
      </c>
      <c r="J198" s="31">
        <v>84</v>
      </c>
      <c r="K198" s="31">
        <v>84</v>
      </c>
      <c r="L198" s="31">
        <v>90</v>
      </c>
      <c r="M198" s="31">
        <v>88</v>
      </c>
      <c r="N198" s="31">
        <v>91</v>
      </c>
      <c r="O198" s="31">
        <v>90</v>
      </c>
      <c r="P198" s="31">
        <v>90</v>
      </c>
      <c r="Q198" s="31">
        <v>88</v>
      </c>
      <c r="R198" s="25">
        <v>1</v>
      </c>
      <c r="S198" s="25">
        <v>1</v>
      </c>
      <c r="T198" s="25">
        <v>0</v>
      </c>
      <c r="U198" s="26">
        <f t="shared" si="3"/>
        <v>965</v>
      </c>
      <c r="V198" s="26">
        <v>25</v>
      </c>
      <c r="W198" s="26" t="s">
        <v>39</v>
      </c>
      <c r="X198" s="26">
        <v>112</v>
      </c>
      <c r="Y198" s="26" t="s">
        <v>32</v>
      </c>
      <c r="Z198" s="26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</row>
    <row r="199" spans="1:40" ht="26.1" customHeight="1" x14ac:dyDescent="0.25">
      <c r="A199" s="28">
        <v>28</v>
      </c>
      <c r="B199" s="49">
        <v>4814</v>
      </c>
      <c r="C199" s="206" t="s">
        <v>173</v>
      </c>
      <c r="D199" s="98" t="s">
        <v>309</v>
      </c>
      <c r="E199" s="31" t="s">
        <v>100</v>
      </c>
      <c r="F199" s="31">
        <v>4808</v>
      </c>
      <c r="G199" s="31">
        <v>88</v>
      </c>
      <c r="H199" s="31">
        <v>84</v>
      </c>
      <c r="I199" s="31">
        <v>85</v>
      </c>
      <c r="J199" s="31">
        <v>86</v>
      </c>
      <c r="K199" s="31">
        <v>84</v>
      </c>
      <c r="L199" s="31">
        <v>91</v>
      </c>
      <c r="M199" s="31">
        <v>80</v>
      </c>
      <c r="N199" s="31">
        <v>92</v>
      </c>
      <c r="O199" s="31">
        <v>92</v>
      </c>
      <c r="P199" s="31">
        <v>90</v>
      </c>
      <c r="Q199" s="31">
        <v>86</v>
      </c>
      <c r="R199" s="25">
        <v>0</v>
      </c>
      <c r="S199" s="25">
        <v>0</v>
      </c>
      <c r="T199" s="25">
        <v>0</v>
      </c>
      <c r="U199" s="26">
        <f t="shared" si="3"/>
        <v>958</v>
      </c>
      <c r="V199" s="26">
        <v>26</v>
      </c>
      <c r="W199" s="26" t="s">
        <v>36</v>
      </c>
      <c r="X199" s="26">
        <v>124</v>
      </c>
      <c r="Y199" s="26" t="s">
        <v>27</v>
      </c>
      <c r="Z199" s="26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</row>
    <row r="200" spans="1:40" ht="13.5" customHeight="1" x14ac:dyDescent="0.25">
      <c r="A200" s="14"/>
      <c r="B200" s="71"/>
      <c r="C200" s="71"/>
      <c r="D200" s="154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6"/>
      <c r="S200" s="156"/>
      <c r="T200" s="156"/>
      <c r="U200" s="157"/>
      <c r="V200" s="157"/>
      <c r="W200" s="157"/>
      <c r="X200" s="75"/>
      <c r="Y200" s="75"/>
      <c r="Z200" s="75"/>
      <c r="AA200" s="69"/>
      <c r="AB200" s="86" t="s">
        <v>103</v>
      </c>
      <c r="AC200" s="69"/>
      <c r="AD200" s="69"/>
      <c r="AE200" s="69"/>
      <c r="AF200" s="69"/>
      <c r="AG200" s="69"/>
      <c r="AH200" s="69"/>
      <c r="AI200" s="69"/>
      <c r="AJ200" s="69"/>
      <c r="AK200" s="149"/>
      <c r="AL200" s="149"/>
      <c r="AM200" s="149"/>
      <c r="AN200" s="149"/>
    </row>
    <row r="201" spans="1:40" ht="15.75" x14ac:dyDescent="0.25">
      <c r="A201" s="17"/>
      <c r="B201" s="72" t="s">
        <v>32</v>
      </c>
      <c r="C201" s="72">
        <f>COUNTIF(Y172:Y199,"L")</f>
        <v>13</v>
      </c>
      <c r="D201" s="73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156"/>
      <c r="S201" s="156"/>
      <c r="T201" s="156"/>
      <c r="U201" s="157"/>
      <c r="V201" s="157"/>
      <c r="W201" s="157"/>
      <c r="X201" s="79"/>
      <c r="Y201" s="117"/>
      <c r="Z201" s="75"/>
      <c r="AA201" s="69"/>
      <c r="AB201" s="78"/>
      <c r="AC201" s="78"/>
      <c r="AD201" s="78"/>
      <c r="AE201" s="78"/>
      <c r="AF201" s="78"/>
      <c r="AG201" s="69"/>
      <c r="AH201" s="69"/>
      <c r="AI201" s="69"/>
      <c r="AJ201" s="69"/>
      <c r="AK201" s="149"/>
      <c r="AL201" s="149"/>
      <c r="AM201" s="149"/>
      <c r="AN201" s="149"/>
    </row>
    <row r="202" spans="1:40" ht="15.75" x14ac:dyDescent="0.25">
      <c r="A202" s="17"/>
      <c r="B202" s="72" t="s">
        <v>27</v>
      </c>
      <c r="C202" s="76">
        <f>COUNTIF(Y172:Y199,"P")</f>
        <v>15</v>
      </c>
      <c r="D202" s="73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156"/>
      <c r="S202" s="156"/>
      <c r="T202" s="156"/>
      <c r="U202" s="157"/>
      <c r="V202" s="157"/>
      <c r="W202" s="157"/>
      <c r="X202" s="79"/>
      <c r="Y202" s="117"/>
      <c r="Z202" s="75"/>
      <c r="AA202" s="69"/>
      <c r="AB202" s="86"/>
      <c r="AC202" s="69"/>
      <c r="AD202" s="69"/>
      <c r="AE202" s="69"/>
      <c r="AF202" s="69"/>
      <c r="AG202" s="69"/>
      <c r="AH202" s="69"/>
      <c r="AI202" s="69"/>
      <c r="AJ202" s="69"/>
      <c r="AK202" s="149"/>
      <c r="AL202" s="149"/>
      <c r="AM202" s="149"/>
      <c r="AN202" s="149"/>
    </row>
    <row r="203" spans="1:40" ht="15.75" x14ac:dyDescent="0.25">
      <c r="A203" s="17"/>
      <c r="B203" s="72" t="s">
        <v>104</v>
      </c>
      <c r="C203" s="72">
        <v>28</v>
      </c>
      <c r="D203" s="73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156"/>
      <c r="S203" s="156"/>
      <c r="T203" s="156"/>
      <c r="U203" s="157"/>
      <c r="V203" s="157"/>
      <c r="W203" s="157"/>
      <c r="X203" s="79"/>
      <c r="Y203" s="117"/>
      <c r="Z203" s="158"/>
      <c r="AA203" s="69"/>
      <c r="AB203" s="78" t="s">
        <v>318</v>
      </c>
      <c r="AC203" s="78"/>
      <c r="AD203" s="78"/>
      <c r="AE203" s="78"/>
      <c r="AF203" s="78"/>
      <c r="AG203" s="69"/>
      <c r="AH203" s="69"/>
      <c r="AI203" s="69"/>
      <c r="AJ203" s="69"/>
      <c r="AK203" s="149"/>
      <c r="AL203" s="149"/>
      <c r="AM203" s="149"/>
      <c r="AN203" s="149"/>
    </row>
    <row r="204" spans="1:40" ht="15.75" x14ac:dyDescent="0.25">
      <c r="A204" s="17"/>
      <c r="B204" s="73"/>
      <c r="C204" s="73"/>
      <c r="D204" s="73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156"/>
      <c r="S204" s="156"/>
      <c r="T204" s="156"/>
      <c r="U204" s="157"/>
      <c r="V204" s="157"/>
      <c r="W204" s="157"/>
      <c r="X204" s="79"/>
      <c r="Y204" s="75"/>
      <c r="Z204" s="75"/>
      <c r="AA204" s="69"/>
      <c r="AB204" s="86" t="s">
        <v>106</v>
      </c>
      <c r="AC204" s="69"/>
      <c r="AD204" s="69"/>
      <c r="AE204" s="69"/>
      <c r="AF204" s="69"/>
      <c r="AG204" s="69"/>
      <c r="AH204" s="69"/>
      <c r="AI204" s="69"/>
      <c r="AJ204" s="69"/>
      <c r="AK204" s="149"/>
      <c r="AL204" s="149"/>
      <c r="AM204" s="149"/>
      <c r="AN204" s="149"/>
    </row>
    <row r="206" spans="1:40" ht="21" x14ac:dyDescent="0.35">
      <c r="C206" s="18">
        <f>C203+C161+C120+C78+C38</f>
        <v>140</v>
      </c>
    </row>
  </sheetData>
  <mergeCells count="66">
    <mergeCell ref="A126:AL126"/>
    <mergeCell ref="A166:AL166"/>
    <mergeCell ref="AJ87:AL87"/>
    <mergeCell ref="G87:Q87"/>
    <mergeCell ref="R87:T87"/>
    <mergeCell ref="Y87:Y88"/>
    <mergeCell ref="E128:E129"/>
    <mergeCell ref="F128:F129"/>
    <mergeCell ref="Z5:AI5"/>
    <mergeCell ref="AJ5:AL5"/>
    <mergeCell ref="A85:AL85"/>
    <mergeCell ref="A124:AL124"/>
    <mergeCell ref="A125:AL125"/>
    <mergeCell ref="E5:E6"/>
    <mergeCell ref="F5:F6"/>
    <mergeCell ref="G5:Q5"/>
    <mergeCell ref="R5:T5"/>
    <mergeCell ref="Y5:Y6"/>
    <mergeCell ref="Z170:AI170"/>
    <mergeCell ref="AJ170:AL170"/>
    <mergeCell ref="A167:AL167"/>
    <mergeCell ref="A168:AL168"/>
    <mergeCell ref="A128:A129"/>
    <mergeCell ref="B128:B129"/>
    <mergeCell ref="C128:C129"/>
    <mergeCell ref="D128:D129"/>
    <mergeCell ref="Y170:Y171"/>
    <mergeCell ref="A170:A171"/>
    <mergeCell ref="B170:B171"/>
    <mergeCell ref="C170:C171"/>
    <mergeCell ref="D170:D171"/>
    <mergeCell ref="E170:E171"/>
    <mergeCell ref="F170:F171"/>
    <mergeCell ref="G170:Q170"/>
    <mergeCell ref="R170:T170"/>
    <mergeCell ref="G128:Q128"/>
    <mergeCell ref="R128:T128"/>
    <mergeCell ref="Y128:Y129"/>
    <mergeCell ref="Z45:AI45"/>
    <mergeCell ref="Z87:AI87"/>
    <mergeCell ref="A83:AL83"/>
    <mergeCell ref="A84:AL84"/>
    <mergeCell ref="Z128:AI128"/>
    <mergeCell ref="AJ128:AL128"/>
    <mergeCell ref="A87:A88"/>
    <mergeCell ref="B87:B88"/>
    <mergeCell ref="C87:C88"/>
    <mergeCell ref="D87:D88"/>
    <mergeCell ref="E87:E88"/>
    <mergeCell ref="F87:F88"/>
    <mergeCell ref="A1:AL1"/>
    <mergeCell ref="AJ45:AL45"/>
    <mergeCell ref="A45:A46"/>
    <mergeCell ref="B45:B46"/>
    <mergeCell ref="D45:D46"/>
    <mergeCell ref="Y45:Y46"/>
    <mergeCell ref="C45:C46"/>
    <mergeCell ref="A2:AL2"/>
    <mergeCell ref="A3:AL3"/>
    <mergeCell ref="A41:AL41"/>
    <mergeCell ref="A42:AL42"/>
    <mergeCell ref="A43:AL43"/>
    <mergeCell ref="A5:A6"/>
    <mergeCell ref="B5:B6"/>
    <mergeCell ref="C5:C6"/>
    <mergeCell ref="D5:D6"/>
  </mergeCells>
  <pageMargins left="0.31496062992125984" right="0.19685039370078741" top="0.39370078740157483" bottom="0.27559055118110237" header="0.31496062992125984" footer="0.31496062992125984"/>
  <pageSetup paperSize="9" scale="85" orientation="portrait" horizontalDpi="360" verticalDpi="360" r:id="rId1"/>
  <rowBreaks count="4" manualBreakCount="4">
    <brk id="40" max="16383" man="1"/>
    <brk id="82" max="16383" man="1"/>
    <brk id="123" max="16383" man="1"/>
    <brk id="1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36"/>
  <sheetViews>
    <sheetView view="pageBreakPreview" topLeftCell="A137" zoomScaleNormal="100" zoomScaleSheetLayoutView="100" workbookViewId="0">
      <selection activeCell="AA148" sqref="AA148"/>
    </sheetView>
  </sheetViews>
  <sheetFormatPr defaultRowHeight="15" x14ac:dyDescent="0.25"/>
  <cols>
    <col min="1" max="1" width="4" customWidth="1"/>
    <col min="2" max="2" width="5.85546875" customWidth="1"/>
    <col min="3" max="3" width="12.42578125" bestFit="1" customWidth="1"/>
    <col min="4" max="4" width="39.42578125" customWidth="1"/>
    <col min="5" max="24" width="0" hidden="1" customWidth="1"/>
    <col min="25" max="25" width="4.28515625" bestFit="1" customWidth="1"/>
    <col min="26" max="38" width="4.7109375" customWidth="1"/>
    <col min="39" max="40" width="2.5703125" customWidth="1"/>
  </cols>
  <sheetData>
    <row r="1" spans="1:40" ht="23.1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84"/>
      <c r="AN1" s="84"/>
    </row>
    <row r="2" spans="1:40" ht="23.1" customHeight="1" x14ac:dyDescent="0.2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84"/>
      <c r="AN2" s="84"/>
    </row>
    <row r="3" spans="1:40" ht="23.1" customHeight="1" x14ac:dyDescent="0.2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84"/>
      <c r="AN3" s="84"/>
    </row>
    <row r="5" spans="1:40" ht="22.15" customHeight="1" x14ac:dyDescent="0.25">
      <c r="A5" s="215" t="s">
        <v>3</v>
      </c>
      <c r="B5" s="210" t="s">
        <v>4</v>
      </c>
      <c r="C5" s="210" t="s">
        <v>5</v>
      </c>
      <c r="D5" s="215" t="s">
        <v>6</v>
      </c>
      <c r="E5" s="215" t="s">
        <v>5</v>
      </c>
      <c r="F5" s="215" t="s">
        <v>4</v>
      </c>
      <c r="G5" s="215" t="s">
        <v>7</v>
      </c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 t="s">
        <v>8</v>
      </c>
      <c r="S5" s="215"/>
      <c r="T5" s="215"/>
      <c r="U5" s="38"/>
      <c r="V5" s="38"/>
      <c r="W5" s="93" t="s">
        <v>9</v>
      </c>
      <c r="X5" s="94"/>
      <c r="Y5" s="216" t="s">
        <v>10</v>
      </c>
      <c r="Z5" s="217" t="s">
        <v>11</v>
      </c>
      <c r="AA5" s="208"/>
      <c r="AB5" s="208"/>
      <c r="AC5" s="208"/>
      <c r="AD5" s="208"/>
      <c r="AE5" s="208"/>
      <c r="AF5" s="208"/>
      <c r="AG5" s="208"/>
      <c r="AH5" s="208"/>
      <c r="AI5" s="209"/>
      <c r="AJ5" s="217" t="s">
        <v>12</v>
      </c>
      <c r="AK5" s="208"/>
      <c r="AL5" s="209"/>
    </row>
    <row r="6" spans="1:40" ht="22.15" customHeight="1" x14ac:dyDescent="0.25">
      <c r="A6" s="210"/>
      <c r="B6" s="211"/>
      <c r="C6" s="211"/>
      <c r="D6" s="210"/>
      <c r="E6" s="210"/>
      <c r="F6" s="210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 t="s">
        <v>13</v>
      </c>
      <c r="S6" s="47" t="s">
        <v>14</v>
      </c>
      <c r="T6" s="95" t="s">
        <v>15</v>
      </c>
      <c r="U6" s="139" t="s">
        <v>16</v>
      </c>
      <c r="V6" s="139" t="s">
        <v>17</v>
      </c>
      <c r="W6" s="97" t="s">
        <v>18</v>
      </c>
      <c r="X6" s="97" t="s">
        <v>19</v>
      </c>
      <c r="Y6" s="216"/>
      <c r="Z6" s="25">
        <v>1</v>
      </c>
      <c r="AA6" s="26">
        <v>2</v>
      </c>
      <c r="AB6" s="26">
        <v>3</v>
      </c>
      <c r="AC6" s="25">
        <v>4</v>
      </c>
      <c r="AD6" s="25">
        <v>5</v>
      </c>
      <c r="AE6" s="26">
        <v>6</v>
      </c>
      <c r="AF6" s="26">
        <v>7</v>
      </c>
      <c r="AG6" s="25">
        <v>8</v>
      </c>
      <c r="AH6" s="25">
        <v>9</v>
      </c>
      <c r="AI6" s="25">
        <v>10</v>
      </c>
      <c r="AJ6" s="27" t="s">
        <v>20</v>
      </c>
      <c r="AK6" s="27" t="s">
        <v>21</v>
      </c>
      <c r="AL6" s="27" t="s">
        <v>22</v>
      </c>
    </row>
    <row r="7" spans="1:40" ht="23.1" customHeight="1" x14ac:dyDescent="0.25">
      <c r="A7" s="28">
        <v>1</v>
      </c>
      <c r="B7" s="29">
        <v>4824</v>
      </c>
      <c r="C7" s="29" t="s">
        <v>354</v>
      </c>
      <c r="D7" s="145" t="s">
        <v>322</v>
      </c>
      <c r="E7" s="99" t="s">
        <v>25</v>
      </c>
      <c r="F7" s="99">
        <v>4676</v>
      </c>
      <c r="G7" s="99">
        <v>89</v>
      </c>
      <c r="H7" s="99">
        <v>87</v>
      </c>
      <c r="I7" s="99">
        <v>84</v>
      </c>
      <c r="J7" s="99">
        <v>86</v>
      </c>
      <c r="K7" s="99">
        <v>85</v>
      </c>
      <c r="L7" s="99">
        <v>89</v>
      </c>
      <c r="M7" s="99">
        <v>88</v>
      </c>
      <c r="N7" s="99">
        <v>92</v>
      </c>
      <c r="O7" s="99">
        <v>91</v>
      </c>
      <c r="P7" s="99">
        <v>90</v>
      </c>
      <c r="Q7" s="99">
        <v>88</v>
      </c>
      <c r="R7" s="100">
        <v>2</v>
      </c>
      <c r="S7" s="100">
        <v>1</v>
      </c>
      <c r="T7" s="100">
        <v>1</v>
      </c>
      <c r="U7" s="101">
        <f>G7+H7+I7+J7+K7+L7+M7+N7+O7+P7+Q7</f>
        <v>969</v>
      </c>
      <c r="V7" s="102">
        <v>19</v>
      </c>
      <c r="W7" s="102" t="s">
        <v>26</v>
      </c>
      <c r="X7" s="103">
        <v>100</v>
      </c>
      <c r="Y7" s="29" t="s">
        <v>32</v>
      </c>
      <c r="Z7" s="26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1:40" ht="22.5" customHeight="1" x14ac:dyDescent="0.25">
      <c r="A8" s="28">
        <v>2</v>
      </c>
      <c r="B8" s="29">
        <v>4825</v>
      </c>
      <c r="C8" s="29" t="s">
        <v>355</v>
      </c>
      <c r="D8" s="145" t="s">
        <v>323</v>
      </c>
      <c r="E8" s="104" t="s">
        <v>30</v>
      </c>
      <c r="F8" s="104">
        <v>4677</v>
      </c>
      <c r="G8" s="104">
        <v>88</v>
      </c>
      <c r="H8" s="104">
        <v>86</v>
      </c>
      <c r="I8" s="104">
        <v>85</v>
      </c>
      <c r="J8" s="104">
        <v>82</v>
      </c>
      <c r="K8" s="104">
        <v>86</v>
      </c>
      <c r="L8" s="104">
        <v>89</v>
      </c>
      <c r="M8" s="104">
        <v>80</v>
      </c>
      <c r="N8" s="104">
        <v>91</v>
      </c>
      <c r="O8" s="104">
        <v>88</v>
      </c>
      <c r="P8" s="104">
        <v>90</v>
      </c>
      <c r="Q8" s="104">
        <v>90</v>
      </c>
      <c r="R8" s="105">
        <v>0</v>
      </c>
      <c r="S8" s="105">
        <v>0</v>
      </c>
      <c r="T8" s="105">
        <v>0</v>
      </c>
      <c r="U8" s="106">
        <f>SUM(G8:T8)</f>
        <v>955</v>
      </c>
      <c r="V8" s="107">
        <v>25</v>
      </c>
      <c r="W8" s="107" t="s">
        <v>31</v>
      </c>
      <c r="X8" s="103">
        <v>130</v>
      </c>
      <c r="Y8" s="29" t="s">
        <v>27</v>
      </c>
      <c r="Z8" s="26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40" ht="22.5" customHeight="1" x14ac:dyDescent="0.25">
      <c r="A9" s="28">
        <v>3</v>
      </c>
      <c r="B9" s="29">
        <v>4833</v>
      </c>
      <c r="C9" s="29" t="s">
        <v>356</v>
      </c>
      <c r="D9" s="145" t="s">
        <v>979</v>
      </c>
      <c r="E9" s="108" t="s">
        <v>35</v>
      </c>
      <c r="F9" s="108">
        <v>4684</v>
      </c>
      <c r="G9" s="108">
        <v>90</v>
      </c>
      <c r="H9" s="108">
        <v>86</v>
      </c>
      <c r="I9" s="108">
        <v>89</v>
      </c>
      <c r="J9" s="108">
        <v>87</v>
      </c>
      <c r="K9" s="108">
        <v>84</v>
      </c>
      <c r="L9" s="108">
        <v>91</v>
      </c>
      <c r="M9" s="108">
        <v>89</v>
      </c>
      <c r="N9" s="108">
        <v>91</v>
      </c>
      <c r="O9" s="108">
        <v>90</v>
      </c>
      <c r="P9" s="108">
        <v>95</v>
      </c>
      <c r="Q9" s="108">
        <v>88</v>
      </c>
      <c r="R9" s="28">
        <v>1</v>
      </c>
      <c r="S9" s="28">
        <v>4</v>
      </c>
      <c r="T9" s="28">
        <v>0</v>
      </c>
      <c r="U9" s="103">
        <f>G9+H9+I9+J9+K9+L9+M9+N9+O9+P9+Q9</f>
        <v>980</v>
      </c>
      <c r="V9" s="103">
        <v>17</v>
      </c>
      <c r="W9" s="103" t="s">
        <v>36</v>
      </c>
      <c r="X9" s="91">
        <v>75</v>
      </c>
      <c r="Y9" s="29" t="s">
        <v>32</v>
      </c>
      <c r="Z9" s="26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40" ht="23.1" customHeight="1" x14ac:dyDescent="0.25">
      <c r="A10" s="28">
        <v>4</v>
      </c>
      <c r="B10" s="29">
        <v>4836</v>
      </c>
      <c r="C10" s="29" t="s">
        <v>357</v>
      </c>
      <c r="D10" s="145" t="s">
        <v>324</v>
      </c>
      <c r="E10" s="109" t="s">
        <v>33</v>
      </c>
      <c r="F10" s="109">
        <v>4686</v>
      </c>
      <c r="G10" s="109">
        <v>88</v>
      </c>
      <c r="H10" s="109">
        <v>88</v>
      </c>
      <c r="I10" s="109">
        <v>90</v>
      </c>
      <c r="J10" s="109">
        <v>87</v>
      </c>
      <c r="K10" s="109">
        <v>98</v>
      </c>
      <c r="L10" s="109">
        <v>93</v>
      </c>
      <c r="M10" s="109">
        <v>95</v>
      </c>
      <c r="N10" s="109">
        <v>92</v>
      </c>
      <c r="O10" s="109">
        <v>93</v>
      </c>
      <c r="P10" s="109">
        <v>95</v>
      </c>
      <c r="Q10" s="109">
        <v>96</v>
      </c>
      <c r="R10" s="110">
        <v>0</v>
      </c>
      <c r="S10" s="110">
        <v>0</v>
      </c>
      <c r="T10" s="110">
        <v>1</v>
      </c>
      <c r="U10" s="111">
        <f>G10+H10+I10+J10+K10+L10+M10+N10+O10+P10+Q10</f>
        <v>1015</v>
      </c>
      <c r="V10" s="111">
        <v>4</v>
      </c>
      <c r="W10" s="111" t="s">
        <v>39</v>
      </c>
      <c r="X10" s="103">
        <v>16</v>
      </c>
      <c r="Y10" s="29" t="s">
        <v>27</v>
      </c>
      <c r="Z10" s="26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spans="1:40" ht="23.1" customHeight="1" x14ac:dyDescent="0.25">
      <c r="A11" s="28">
        <v>5</v>
      </c>
      <c r="B11" s="29">
        <v>4845</v>
      </c>
      <c r="C11" s="29" t="s">
        <v>358</v>
      </c>
      <c r="D11" s="145" t="s">
        <v>325</v>
      </c>
      <c r="E11" s="108" t="s">
        <v>42</v>
      </c>
      <c r="F11" s="108">
        <v>4689</v>
      </c>
      <c r="G11" s="108">
        <v>88</v>
      </c>
      <c r="H11" s="108">
        <v>87</v>
      </c>
      <c r="I11" s="108">
        <v>80</v>
      </c>
      <c r="J11" s="108">
        <v>86</v>
      </c>
      <c r="K11" s="108">
        <v>84</v>
      </c>
      <c r="L11" s="108">
        <v>92</v>
      </c>
      <c r="M11" s="108">
        <v>94</v>
      </c>
      <c r="N11" s="108">
        <v>91</v>
      </c>
      <c r="O11" s="108">
        <v>88</v>
      </c>
      <c r="P11" s="108">
        <v>95</v>
      </c>
      <c r="Q11" s="108">
        <v>86</v>
      </c>
      <c r="R11" s="28">
        <v>0</v>
      </c>
      <c r="S11" s="28">
        <v>3</v>
      </c>
      <c r="T11" s="28">
        <v>3</v>
      </c>
      <c r="U11" s="103">
        <f>G11+H11+I11+J11+K11+L11+M11+N11+O11+P11+Q11</f>
        <v>971</v>
      </c>
      <c r="V11" s="103">
        <v>23</v>
      </c>
      <c r="W11" s="103" t="s">
        <v>36</v>
      </c>
      <c r="X11" s="91">
        <v>93</v>
      </c>
      <c r="Y11" s="29" t="s">
        <v>32</v>
      </c>
      <c r="Z11" s="26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spans="1:40" ht="23.1" customHeight="1" x14ac:dyDescent="0.25">
      <c r="A12" s="28">
        <v>6</v>
      </c>
      <c r="B12" s="29">
        <v>4846</v>
      </c>
      <c r="C12" s="29" t="s">
        <v>359</v>
      </c>
      <c r="D12" s="145" t="s">
        <v>326</v>
      </c>
      <c r="E12" s="112" t="s">
        <v>44</v>
      </c>
      <c r="F12" s="112">
        <v>4693</v>
      </c>
      <c r="G12" s="112">
        <v>92</v>
      </c>
      <c r="H12" s="112">
        <v>93</v>
      </c>
      <c r="I12" s="112">
        <v>95</v>
      </c>
      <c r="J12" s="112">
        <v>93</v>
      </c>
      <c r="K12" s="112">
        <v>95</v>
      </c>
      <c r="L12" s="112">
        <v>93</v>
      </c>
      <c r="M12" s="112">
        <v>92</v>
      </c>
      <c r="N12" s="112">
        <v>95</v>
      </c>
      <c r="O12" s="112">
        <v>93</v>
      </c>
      <c r="P12" s="112">
        <v>95</v>
      </c>
      <c r="Q12" s="112">
        <v>95</v>
      </c>
      <c r="R12" s="113">
        <v>0</v>
      </c>
      <c r="S12" s="113">
        <v>0</v>
      </c>
      <c r="T12" s="113">
        <v>0</v>
      </c>
      <c r="U12" s="114">
        <f>SUM(G12:T12)</f>
        <v>1031</v>
      </c>
      <c r="V12" s="115">
        <v>1</v>
      </c>
      <c r="W12" s="115" t="s">
        <v>45</v>
      </c>
      <c r="X12" s="91">
        <v>2</v>
      </c>
      <c r="Y12" s="29" t="s">
        <v>27</v>
      </c>
      <c r="Z12" s="26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</row>
    <row r="13" spans="1:40" ht="22.5" customHeight="1" x14ac:dyDescent="0.25">
      <c r="A13" s="28">
        <v>7</v>
      </c>
      <c r="B13" s="29">
        <v>4850</v>
      </c>
      <c r="C13" s="29" t="s">
        <v>360</v>
      </c>
      <c r="D13" s="145" t="s">
        <v>327</v>
      </c>
      <c r="E13" s="104" t="s">
        <v>37</v>
      </c>
      <c r="F13" s="104">
        <v>4697</v>
      </c>
      <c r="G13" s="104">
        <v>90</v>
      </c>
      <c r="H13" s="104">
        <v>90</v>
      </c>
      <c r="I13" s="104">
        <v>90</v>
      </c>
      <c r="J13" s="104">
        <v>88</v>
      </c>
      <c r="K13" s="104">
        <v>96</v>
      </c>
      <c r="L13" s="104">
        <v>92</v>
      </c>
      <c r="M13" s="104">
        <v>93</v>
      </c>
      <c r="N13" s="104">
        <v>91</v>
      </c>
      <c r="O13" s="104">
        <v>92</v>
      </c>
      <c r="P13" s="104">
        <v>95</v>
      </c>
      <c r="Q13" s="104">
        <v>92</v>
      </c>
      <c r="R13" s="105">
        <v>0</v>
      </c>
      <c r="S13" s="105">
        <v>0</v>
      </c>
      <c r="T13" s="105">
        <v>0</v>
      </c>
      <c r="U13" s="106">
        <f>SUM(G13:T13)</f>
        <v>1009</v>
      </c>
      <c r="V13" s="107">
        <v>4</v>
      </c>
      <c r="W13" s="107" t="s">
        <v>31</v>
      </c>
      <c r="X13" s="103">
        <v>22</v>
      </c>
      <c r="Y13" s="29" t="s">
        <v>32</v>
      </c>
      <c r="Z13" s="26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</row>
    <row r="14" spans="1:40" ht="23.1" customHeight="1" x14ac:dyDescent="0.25">
      <c r="A14" s="28">
        <v>8</v>
      </c>
      <c r="B14" s="29">
        <v>4852</v>
      </c>
      <c r="C14" s="29" t="s">
        <v>361</v>
      </c>
      <c r="D14" s="145" t="s">
        <v>328</v>
      </c>
      <c r="E14" s="108" t="s">
        <v>50</v>
      </c>
      <c r="F14" s="108">
        <v>4702</v>
      </c>
      <c r="G14" s="108">
        <v>92</v>
      </c>
      <c r="H14" s="108">
        <v>89</v>
      </c>
      <c r="I14" s="108">
        <v>90</v>
      </c>
      <c r="J14" s="108">
        <v>87</v>
      </c>
      <c r="K14" s="108">
        <v>95</v>
      </c>
      <c r="L14" s="108">
        <v>92</v>
      </c>
      <c r="M14" s="108">
        <v>97</v>
      </c>
      <c r="N14" s="108">
        <v>91</v>
      </c>
      <c r="O14" s="108">
        <v>93</v>
      </c>
      <c r="P14" s="108">
        <v>95</v>
      </c>
      <c r="Q14" s="108">
        <v>94</v>
      </c>
      <c r="R14" s="28">
        <v>3</v>
      </c>
      <c r="S14" s="28">
        <v>3</v>
      </c>
      <c r="T14" s="28">
        <v>0</v>
      </c>
      <c r="U14" s="103">
        <f>G14+H14+I14+J14+K14+L14+M14+N14+O14+P14+Q14</f>
        <v>1015</v>
      </c>
      <c r="V14" s="103">
        <v>5</v>
      </c>
      <c r="W14" s="103" t="s">
        <v>36</v>
      </c>
      <c r="X14" s="91">
        <v>14</v>
      </c>
      <c r="Y14" s="29" t="s">
        <v>27</v>
      </c>
      <c r="Z14" s="26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</row>
    <row r="15" spans="1:40" ht="23.1" customHeight="1" x14ac:dyDescent="0.25">
      <c r="A15" s="28">
        <v>9</v>
      </c>
      <c r="B15" s="29">
        <v>4859</v>
      </c>
      <c r="C15" s="29" t="s">
        <v>362</v>
      </c>
      <c r="D15" s="145" t="s">
        <v>329</v>
      </c>
      <c r="E15" s="99" t="s">
        <v>53</v>
      </c>
      <c r="F15" s="99">
        <v>4709</v>
      </c>
      <c r="G15" s="99">
        <v>89</v>
      </c>
      <c r="H15" s="99">
        <v>87</v>
      </c>
      <c r="I15" s="99">
        <v>88</v>
      </c>
      <c r="J15" s="99">
        <v>86</v>
      </c>
      <c r="K15" s="99">
        <v>92</v>
      </c>
      <c r="L15" s="99">
        <v>92</v>
      </c>
      <c r="M15" s="99">
        <v>90</v>
      </c>
      <c r="N15" s="99">
        <v>92</v>
      </c>
      <c r="O15" s="99">
        <v>89</v>
      </c>
      <c r="P15" s="99">
        <v>95</v>
      </c>
      <c r="Q15" s="99">
        <v>88</v>
      </c>
      <c r="R15" s="100">
        <v>1</v>
      </c>
      <c r="S15" s="100">
        <v>0</v>
      </c>
      <c r="T15" s="100">
        <v>0</v>
      </c>
      <c r="U15" s="101">
        <f>G15+H15+I15+J15+K15+L15+M15+N15+O15+P15+Q15</f>
        <v>988</v>
      </c>
      <c r="V15" s="102">
        <v>9</v>
      </c>
      <c r="W15" s="101" t="s">
        <v>26</v>
      </c>
      <c r="X15" s="103">
        <v>55</v>
      </c>
      <c r="Y15" s="29" t="s">
        <v>27</v>
      </c>
      <c r="Z15" s="26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spans="1:40" ht="23.1" customHeight="1" x14ac:dyDescent="0.25">
      <c r="A16" s="28">
        <v>10</v>
      </c>
      <c r="B16" s="29">
        <v>4867</v>
      </c>
      <c r="C16" s="29" t="s">
        <v>363</v>
      </c>
      <c r="D16" s="145" t="s">
        <v>330</v>
      </c>
      <c r="E16" s="99" t="s">
        <v>46</v>
      </c>
      <c r="F16" s="99">
        <v>4718</v>
      </c>
      <c r="G16" s="99">
        <v>90</v>
      </c>
      <c r="H16" s="99">
        <v>89</v>
      </c>
      <c r="I16" s="99">
        <v>89</v>
      </c>
      <c r="J16" s="99">
        <v>92</v>
      </c>
      <c r="K16" s="99">
        <v>90</v>
      </c>
      <c r="L16" s="99">
        <v>91</v>
      </c>
      <c r="M16" s="99">
        <v>88</v>
      </c>
      <c r="N16" s="99">
        <v>91</v>
      </c>
      <c r="O16" s="99">
        <v>94</v>
      </c>
      <c r="P16" s="99">
        <v>90</v>
      </c>
      <c r="Q16" s="99">
        <v>94</v>
      </c>
      <c r="R16" s="100">
        <v>0</v>
      </c>
      <c r="S16" s="100">
        <v>0</v>
      </c>
      <c r="T16" s="100">
        <v>0</v>
      </c>
      <c r="U16" s="101">
        <f>G16+H16+I16+J16+K16+L16+M16+N16+O16+P16+Q16</f>
        <v>998</v>
      </c>
      <c r="V16" s="102">
        <v>7</v>
      </c>
      <c r="W16" s="101" t="s">
        <v>26</v>
      </c>
      <c r="X16" s="103">
        <v>46</v>
      </c>
      <c r="Y16" s="29" t="s">
        <v>27</v>
      </c>
      <c r="Z16" s="26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</row>
    <row r="17" spans="1:38" ht="22.5" customHeight="1" x14ac:dyDescent="0.25">
      <c r="A17" s="28">
        <v>11</v>
      </c>
      <c r="B17" s="29">
        <v>4868</v>
      </c>
      <c r="C17" s="29" t="s">
        <v>364</v>
      </c>
      <c r="D17" s="145" t="s">
        <v>331</v>
      </c>
      <c r="E17" s="104" t="s">
        <v>58</v>
      </c>
      <c r="F17" s="104">
        <v>4719</v>
      </c>
      <c r="G17" s="104">
        <v>89</v>
      </c>
      <c r="H17" s="104">
        <v>86</v>
      </c>
      <c r="I17" s="104">
        <v>85</v>
      </c>
      <c r="J17" s="104">
        <v>86</v>
      </c>
      <c r="K17" s="104">
        <v>86</v>
      </c>
      <c r="L17" s="104">
        <v>90</v>
      </c>
      <c r="M17" s="104">
        <v>80</v>
      </c>
      <c r="N17" s="104">
        <v>91</v>
      </c>
      <c r="O17" s="104">
        <v>91</v>
      </c>
      <c r="P17" s="104">
        <v>95</v>
      </c>
      <c r="Q17" s="104">
        <v>88</v>
      </c>
      <c r="R17" s="105">
        <v>0</v>
      </c>
      <c r="S17" s="105">
        <v>0</v>
      </c>
      <c r="T17" s="105">
        <v>0</v>
      </c>
      <c r="U17" s="106">
        <f>SUM(G17:T17)</f>
        <v>967</v>
      </c>
      <c r="V17" s="107">
        <v>16</v>
      </c>
      <c r="W17" s="107" t="s">
        <v>31</v>
      </c>
      <c r="X17" s="91">
        <v>108</v>
      </c>
      <c r="Y17" s="29" t="s">
        <v>32</v>
      </c>
      <c r="Z17" s="26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spans="1:38" ht="23.1" customHeight="1" x14ac:dyDescent="0.25">
      <c r="A18" s="28">
        <v>12</v>
      </c>
      <c r="B18" s="29">
        <v>4882</v>
      </c>
      <c r="C18" s="29" t="s">
        <v>365</v>
      </c>
      <c r="D18" s="145" t="s">
        <v>332</v>
      </c>
      <c r="E18" s="104" t="s">
        <v>61</v>
      </c>
      <c r="F18" s="104">
        <v>4722</v>
      </c>
      <c r="G18" s="104">
        <v>90</v>
      </c>
      <c r="H18" s="104">
        <v>91</v>
      </c>
      <c r="I18" s="104">
        <v>88</v>
      </c>
      <c r="J18" s="104">
        <v>90</v>
      </c>
      <c r="K18" s="104">
        <v>92</v>
      </c>
      <c r="L18" s="104">
        <v>91</v>
      </c>
      <c r="M18" s="104">
        <v>91</v>
      </c>
      <c r="N18" s="104">
        <v>91</v>
      </c>
      <c r="O18" s="104">
        <v>92</v>
      </c>
      <c r="P18" s="104">
        <v>95</v>
      </c>
      <c r="Q18" s="104">
        <v>88</v>
      </c>
      <c r="R18" s="105">
        <v>0</v>
      </c>
      <c r="S18" s="105">
        <v>0</v>
      </c>
      <c r="T18" s="105">
        <v>0</v>
      </c>
      <c r="U18" s="106">
        <f>SUM(G18:T18)</f>
        <v>999</v>
      </c>
      <c r="V18" s="107">
        <v>9</v>
      </c>
      <c r="W18" s="107" t="s">
        <v>31</v>
      </c>
      <c r="X18" s="91">
        <v>45</v>
      </c>
      <c r="Y18" s="29" t="s">
        <v>32</v>
      </c>
      <c r="Z18" s="26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spans="1:38" ht="22.5" customHeight="1" x14ac:dyDescent="0.25">
      <c r="A19" s="28">
        <v>13</v>
      </c>
      <c r="B19" s="29">
        <v>4889</v>
      </c>
      <c r="C19" s="29" t="s">
        <v>366</v>
      </c>
      <c r="D19" s="145" t="s">
        <v>333</v>
      </c>
      <c r="E19" s="108" t="s">
        <v>64</v>
      </c>
      <c r="F19" s="108">
        <v>4723</v>
      </c>
      <c r="G19" s="108">
        <v>90</v>
      </c>
      <c r="H19" s="108">
        <v>95</v>
      </c>
      <c r="I19" s="108">
        <v>89</v>
      </c>
      <c r="J19" s="108">
        <v>92</v>
      </c>
      <c r="K19" s="108">
        <v>86</v>
      </c>
      <c r="L19" s="108">
        <v>91</v>
      </c>
      <c r="M19" s="108">
        <v>85</v>
      </c>
      <c r="N19" s="108">
        <v>91</v>
      </c>
      <c r="O19" s="108">
        <v>93</v>
      </c>
      <c r="P19" s="108">
        <v>95</v>
      </c>
      <c r="Q19" s="108">
        <v>88</v>
      </c>
      <c r="R19" s="28">
        <v>1</v>
      </c>
      <c r="S19" s="28">
        <v>0</v>
      </c>
      <c r="T19" s="28">
        <v>0</v>
      </c>
      <c r="U19" s="103">
        <f>G19+H19+I19+J19+K19+L19+M19+N19+O19+P19+Q19</f>
        <v>995</v>
      </c>
      <c r="V19" s="103">
        <v>13</v>
      </c>
      <c r="W19" s="103" t="s">
        <v>36</v>
      </c>
      <c r="X19" s="91">
        <v>50</v>
      </c>
      <c r="Y19" s="29" t="s">
        <v>27</v>
      </c>
      <c r="Z19" s="26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</row>
    <row r="20" spans="1:38" ht="23.1" customHeight="1" x14ac:dyDescent="0.25">
      <c r="A20" s="28">
        <v>14</v>
      </c>
      <c r="B20" s="29">
        <v>4891</v>
      </c>
      <c r="C20" s="29" t="s">
        <v>367</v>
      </c>
      <c r="D20" s="145" t="s">
        <v>334</v>
      </c>
      <c r="E20" s="109" t="s">
        <v>67</v>
      </c>
      <c r="F20" s="109">
        <v>4724</v>
      </c>
      <c r="G20" s="109">
        <v>89</v>
      </c>
      <c r="H20" s="109">
        <v>87</v>
      </c>
      <c r="I20" s="109">
        <v>85</v>
      </c>
      <c r="J20" s="109">
        <v>80</v>
      </c>
      <c r="K20" s="109">
        <v>87</v>
      </c>
      <c r="L20" s="109">
        <v>91</v>
      </c>
      <c r="M20" s="109">
        <v>80</v>
      </c>
      <c r="N20" s="109">
        <v>91</v>
      </c>
      <c r="O20" s="109">
        <v>93</v>
      </c>
      <c r="P20" s="109">
        <v>90</v>
      </c>
      <c r="Q20" s="109">
        <v>88</v>
      </c>
      <c r="R20" s="110">
        <v>3</v>
      </c>
      <c r="S20" s="110">
        <v>1</v>
      </c>
      <c r="T20" s="110">
        <v>0</v>
      </c>
      <c r="U20" s="111">
        <f>G20+H20+I20+J20+K20+L20+M20+N20+O20+P20+Q20</f>
        <v>961</v>
      </c>
      <c r="V20" s="111">
        <v>27</v>
      </c>
      <c r="W20" s="111" t="s">
        <v>39</v>
      </c>
      <c r="X20" s="91">
        <v>119</v>
      </c>
      <c r="Y20" s="29" t="s">
        <v>32</v>
      </c>
      <c r="Z20" s="26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ht="22.5" customHeight="1" x14ac:dyDescent="0.25">
      <c r="A21" s="28">
        <v>15</v>
      </c>
      <c r="B21" s="29">
        <v>4893</v>
      </c>
      <c r="C21" s="29" t="s">
        <v>368</v>
      </c>
      <c r="D21" s="145" t="s">
        <v>335</v>
      </c>
      <c r="E21" s="109" t="s">
        <v>70</v>
      </c>
      <c r="F21" s="109">
        <v>4725</v>
      </c>
      <c r="G21" s="109">
        <v>89</v>
      </c>
      <c r="H21" s="109">
        <v>85</v>
      </c>
      <c r="I21" s="109">
        <v>85</v>
      </c>
      <c r="J21" s="109">
        <v>82</v>
      </c>
      <c r="K21" s="109">
        <v>86</v>
      </c>
      <c r="L21" s="109">
        <v>91</v>
      </c>
      <c r="M21" s="109">
        <v>84</v>
      </c>
      <c r="N21" s="109">
        <v>90</v>
      </c>
      <c r="O21" s="109">
        <v>91</v>
      </c>
      <c r="P21" s="109">
        <v>90</v>
      </c>
      <c r="Q21" s="109">
        <v>88</v>
      </c>
      <c r="R21" s="110">
        <v>0</v>
      </c>
      <c r="S21" s="110">
        <v>0</v>
      </c>
      <c r="T21" s="110">
        <v>0</v>
      </c>
      <c r="U21" s="111">
        <f>G21+H21+I21+J21+K21+L21+M21+N21+O21+P21+Q21</f>
        <v>961</v>
      </c>
      <c r="V21" s="111">
        <v>28</v>
      </c>
      <c r="W21" s="111" t="s">
        <v>39</v>
      </c>
      <c r="X21" s="91">
        <v>120</v>
      </c>
      <c r="Y21" s="29" t="s">
        <v>32</v>
      </c>
      <c r="Z21" s="26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ht="22.5" customHeight="1" x14ac:dyDescent="0.25">
      <c r="A22" s="28">
        <v>16</v>
      </c>
      <c r="B22" s="29">
        <v>4899</v>
      </c>
      <c r="C22" s="29" t="s">
        <v>369</v>
      </c>
      <c r="D22" s="145" t="s">
        <v>336</v>
      </c>
      <c r="E22" s="104" t="s">
        <v>73</v>
      </c>
      <c r="F22" s="104">
        <v>4727</v>
      </c>
      <c r="G22" s="104">
        <v>90</v>
      </c>
      <c r="H22" s="104">
        <v>88</v>
      </c>
      <c r="I22" s="104">
        <v>85</v>
      </c>
      <c r="J22" s="104">
        <v>86</v>
      </c>
      <c r="K22" s="104">
        <v>83</v>
      </c>
      <c r="L22" s="104">
        <v>90</v>
      </c>
      <c r="M22" s="104">
        <v>82</v>
      </c>
      <c r="N22" s="104">
        <v>91</v>
      </c>
      <c r="O22" s="104">
        <v>92</v>
      </c>
      <c r="P22" s="104">
        <v>90</v>
      </c>
      <c r="Q22" s="104">
        <v>88</v>
      </c>
      <c r="R22" s="105">
        <v>0</v>
      </c>
      <c r="S22" s="105">
        <v>0</v>
      </c>
      <c r="T22" s="105">
        <v>0</v>
      </c>
      <c r="U22" s="106">
        <f t="shared" ref="U22:U28" si="0">SUM(G22:T22)</f>
        <v>965</v>
      </c>
      <c r="V22" s="107">
        <v>18</v>
      </c>
      <c r="W22" s="107" t="s">
        <v>31</v>
      </c>
      <c r="X22" s="91">
        <v>113</v>
      </c>
      <c r="Y22" s="29" t="s">
        <v>27</v>
      </c>
      <c r="Z22" s="26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ht="23.1" customHeight="1" x14ac:dyDescent="0.25">
      <c r="A23" s="28">
        <v>17</v>
      </c>
      <c r="B23" s="29">
        <v>4900</v>
      </c>
      <c r="C23" s="29" t="s">
        <v>370</v>
      </c>
      <c r="D23" s="145" t="s">
        <v>337</v>
      </c>
      <c r="E23" s="104" t="s">
        <v>75</v>
      </c>
      <c r="F23" s="104">
        <v>4734</v>
      </c>
      <c r="G23" s="104">
        <v>92</v>
      </c>
      <c r="H23" s="104">
        <v>91</v>
      </c>
      <c r="I23" s="104">
        <v>91</v>
      </c>
      <c r="J23" s="104">
        <v>92</v>
      </c>
      <c r="K23" s="104">
        <v>96</v>
      </c>
      <c r="L23" s="104">
        <v>92</v>
      </c>
      <c r="M23" s="104">
        <v>95</v>
      </c>
      <c r="N23" s="104">
        <v>94</v>
      </c>
      <c r="O23" s="104">
        <v>92</v>
      </c>
      <c r="P23" s="104">
        <v>95</v>
      </c>
      <c r="Q23" s="104">
        <v>92</v>
      </c>
      <c r="R23" s="105">
        <v>0</v>
      </c>
      <c r="S23" s="105">
        <v>0</v>
      </c>
      <c r="T23" s="105">
        <v>0</v>
      </c>
      <c r="U23" s="106">
        <f t="shared" si="0"/>
        <v>1022</v>
      </c>
      <c r="V23" s="107">
        <v>2</v>
      </c>
      <c r="W23" s="107" t="s">
        <v>31</v>
      </c>
      <c r="X23" s="103">
        <v>7</v>
      </c>
      <c r="Y23" s="29" t="s">
        <v>27</v>
      </c>
      <c r="Z23" s="26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ht="22.5" customHeight="1" x14ac:dyDescent="0.25">
      <c r="A24" s="28">
        <v>18</v>
      </c>
      <c r="B24" s="29">
        <v>4910</v>
      </c>
      <c r="C24" s="29" t="s">
        <v>371</v>
      </c>
      <c r="D24" s="145" t="s">
        <v>338</v>
      </c>
      <c r="E24" s="112" t="s">
        <v>78</v>
      </c>
      <c r="F24" s="112">
        <v>4738</v>
      </c>
      <c r="G24" s="112">
        <v>90</v>
      </c>
      <c r="H24" s="112">
        <v>88</v>
      </c>
      <c r="I24" s="112">
        <v>82</v>
      </c>
      <c r="J24" s="112">
        <v>86</v>
      </c>
      <c r="K24" s="112">
        <v>89</v>
      </c>
      <c r="L24" s="112">
        <v>91</v>
      </c>
      <c r="M24" s="112">
        <v>80</v>
      </c>
      <c r="N24" s="112">
        <v>93</v>
      </c>
      <c r="O24" s="112">
        <v>91</v>
      </c>
      <c r="P24" s="112">
        <v>95</v>
      </c>
      <c r="Q24" s="112">
        <v>90</v>
      </c>
      <c r="R24" s="113">
        <v>0</v>
      </c>
      <c r="S24" s="113">
        <v>0</v>
      </c>
      <c r="T24" s="113">
        <v>0</v>
      </c>
      <c r="U24" s="114">
        <f t="shared" si="0"/>
        <v>975</v>
      </c>
      <c r="V24" s="115">
        <v>17</v>
      </c>
      <c r="W24" s="115" t="s">
        <v>45</v>
      </c>
      <c r="X24" s="91">
        <v>87</v>
      </c>
      <c r="Y24" s="29" t="s">
        <v>32</v>
      </c>
      <c r="Z24" s="26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ht="22.5" customHeight="1" x14ac:dyDescent="0.25">
      <c r="A25" s="28">
        <v>19</v>
      </c>
      <c r="B25" s="29">
        <v>4913</v>
      </c>
      <c r="C25" s="29" t="s">
        <v>372</v>
      </c>
      <c r="D25" s="145" t="s">
        <v>339</v>
      </c>
      <c r="E25" s="104" t="s">
        <v>56</v>
      </c>
      <c r="F25" s="104">
        <v>4747</v>
      </c>
      <c r="G25" s="104">
        <v>90</v>
      </c>
      <c r="H25" s="104">
        <v>91</v>
      </c>
      <c r="I25" s="104">
        <v>88</v>
      </c>
      <c r="J25" s="104">
        <v>87</v>
      </c>
      <c r="K25" s="104">
        <v>91</v>
      </c>
      <c r="L25" s="104">
        <v>90</v>
      </c>
      <c r="M25" s="104">
        <v>94</v>
      </c>
      <c r="N25" s="104">
        <v>91</v>
      </c>
      <c r="O25" s="104">
        <v>92</v>
      </c>
      <c r="P25" s="104">
        <v>95</v>
      </c>
      <c r="Q25" s="104">
        <v>94</v>
      </c>
      <c r="R25" s="105">
        <v>0</v>
      </c>
      <c r="S25" s="105">
        <v>0</v>
      </c>
      <c r="T25" s="105">
        <v>0</v>
      </c>
      <c r="U25" s="106">
        <f t="shared" si="0"/>
        <v>1003</v>
      </c>
      <c r="V25" s="107">
        <v>6</v>
      </c>
      <c r="W25" s="107" t="s">
        <v>31</v>
      </c>
      <c r="X25" s="91">
        <v>33</v>
      </c>
      <c r="Y25" s="29" t="s">
        <v>32</v>
      </c>
      <c r="Z25" s="26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ht="22.5" customHeight="1" x14ac:dyDescent="0.25">
      <c r="A26" s="28">
        <v>20</v>
      </c>
      <c r="B26" s="29">
        <v>4914</v>
      </c>
      <c r="C26" s="29">
        <v>3113859330</v>
      </c>
      <c r="D26" s="145" t="s">
        <v>340</v>
      </c>
      <c r="E26" s="112" t="s">
        <v>83</v>
      </c>
      <c r="F26" s="112">
        <v>4748</v>
      </c>
      <c r="G26" s="112">
        <v>89</v>
      </c>
      <c r="H26" s="112">
        <v>90</v>
      </c>
      <c r="I26" s="112">
        <v>88</v>
      </c>
      <c r="J26" s="112">
        <v>91</v>
      </c>
      <c r="K26" s="112">
        <v>94</v>
      </c>
      <c r="L26" s="112">
        <v>92</v>
      </c>
      <c r="M26" s="112">
        <v>91</v>
      </c>
      <c r="N26" s="112">
        <v>90</v>
      </c>
      <c r="O26" s="112">
        <v>93</v>
      </c>
      <c r="P26" s="112">
        <v>95</v>
      </c>
      <c r="Q26" s="112">
        <v>94</v>
      </c>
      <c r="R26" s="113">
        <v>0</v>
      </c>
      <c r="S26" s="113">
        <v>0</v>
      </c>
      <c r="T26" s="113">
        <v>0</v>
      </c>
      <c r="U26" s="114">
        <f t="shared" si="0"/>
        <v>1007</v>
      </c>
      <c r="V26" s="115">
        <v>6</v>
      </c>
      <c r="W26" s="115" t="s">
        <v>45</v>
      </c>
      <c r="X26" s="91">
        <v>26</v>
      </c>
      <c r="Y26" s="29" t="s">
        <v>32</v>
      </c>
      <c r="Z26" s="26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ht="23.1" customHeight="1" x14ac:dyDescent="0.25">
      <c r="A27" s="28">
        <v>21</v>
      </c>
      <c r="B27" s="29">
        <v>4925</v>
      </c>
      <c r="C27" s="29" t="s">
        <v>373</v>
      </c>
      <c r="D27" s="145" t="s">
        <v>341</v>
      </c>
      <c r="E27" s="116" t="s">
        <v>59</v>
      </c>
      <c r="F27" s="116">
        <v>4749</v>
      </c>
      <c r="G27" s="116">
        <v>89</v>
      </c>
      <c r="H27" s="116">
        <v>87</v>
      </c>
      <c r="I27" s="116">
        <v>84</v>
      </c>
      <c r="J27" s="116">
        <v>87</v>
      </c>
      <c r="K27" s="116">
        <v>88</v>
      </c>
      <c r="L27" s="116">
        <v>91</v>
      </c>
      <c r="M27" s="116">
        <v>80</v>
      </c>
      <c r="N27" s="116">
        <v>90</v>
      </c>
      <c r="O27" s="116">
        <v>91</v>
      </c>
      <c r="P27" s="116">
        <v>95</v>
      </c>
      <c r="Q27" s="116">
        <v>94</v>
      </c>
      <c r="R27" s="113">
        <v>0</v>
      </c>
      <c r="S27" s="113">
        <v>0</v>
      </c>
      <c r="T27" s="113">
        <v>0</v>
      </c>
      <c r="U27" s="115">
        <f t="shared" si="0"/>
        <v>976</v>
      </c>
      <c r="V27" s="115">
        <v>16</v>
      </c>
      <c r="W27" s="115" t="s">
        <v>45</v>
      </c>
      <c r="X27" s="103">
        <v>85</v>
      </c>
      <c r="Y27" s="29" t="s">
        <v>32</v>
      </c>
      <c r="Z27" s="26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ht="23.1" customHeight="1" x14ac:dyDescent="0.25">
      <c r="A28" s="28">
        <v>22</v>
      </c>
      <c r="B28" s="29">
        <v>4928</v>
      </c>
      <c r="C28" s="29" t="s">
        <v>374</v>
      </c>
      <c r="D28" s="145" t="s">
        <v>342</v>
      </c>
      <c r="E28" s="112" t="s">
        <v>88</v>
      </c>
      <c r="F28" s="112">
        <v>4752</v>
      </c>
      <c r="G28" s="112">
        <v>85</v>
      </c>
      <c r="H28" s="112">
        <v>85</v>
      </c>
      <c r="I28" s="112">
        <v>80</v>
      </c>
      <c r="J28" s="112">
        <v>82</v>
      </c>
      <c r="K28" s="112">
        <v>84</v>
      </c>
      <c r="L28" s="112">
        <v>90</v>
      </c>
      <c r="M28" s="112">
        <v>80</v>
      </c>
      <c r="N28" s="112">
        <v>90</v>
      </c>
      <c r="O28" s="112">
        <v>89</v>
      </c>
      <c r="P28" s="112">
        <v>92</v>
      </c>
      <c r="Q28" s="112">
        <v>86</v>
      </c>
      <c r="R28" s="113">
        <v>0</v>
      </c>
      <c r="S28" s="113">
        <v>0</v>
      </c>
      <c r="T28" s="113">
        <v>0</v>
      </c>
      <c r="U28" s="114">
        <f t="shared" si="0"/>
        <v>943</v>
      </c>
      <c r="V28" s="115">
        <v>28</v>
      </c>
      <c r="W28" s="115" t="s">
        <v>45</v>
      </c>
      <c r="X28" s="91">
        <v>137</v>
      </c>
      <c r="Y28" s="29" t="s">
        <v>27</v>
      </c>
      <c r="Z28" s="26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ht="23.1" customHeight="1" x14ac:dyDescent="0.25">
      <c r="A29" s="28">
        <v>23</v>
      </c>
      <c r="B29" s="29">
        <v>4937</v>
      </c>
      <c r="C29" s="29" t="s">
        <v>375</v>
      </c>
      <c r="D29" s="145" t="s">
        <v>343</v>
      </c>
      <c r="E29" s="109" t="s">
        <v>71</v>
      </c>
      <c r="F29" s="109">
        <v>4765</v>
      </c>
      <c r="G29" s="109">
        <v>90</v>
      </c>
      <c r="H29" s="109">
        <v>85</v>
      </c>
      <c r="I29" s="109">
        <v>88</v>
      </c>
      <c r="J29" s="109">
        <v>87</v>
      </c>
      <c r="K29" s="109">
        <v>88</v>
      </c>
      <c r="L29" s="109">
        <v>90</v>
      </c>
      <c r="M29" s="109">
        <v>94</v>
      </c>
      <c r="N29" s="109">
        <v>91</v>
      </c>
      <c r="O29" s="109">
        <v>90</v>
      </c>
      <c r="P29" s="109">
        <v>90</v>
      </c>
      <c r="Q29" s="109">
        <v>90</v>
      </c>
      <c r="R29" s="110">
        <v>6</v>
      </c>
      <c r="S29" s="110">
        <v>0</v>
      </c>
      <c r="T29" s="110">
        <v>0</v>
      </c>
      <c r="U29" s="111">
        <f>G29+H29+I29+J29+K29+L29+M29+N29+O29+P29+Q29</f>
        <v>983</v>
      </c>
      <c r="V29" s="111">
        <v>16</v>
      </c>
      <c r="W29" s="111" t="s">
        <v>39</v>
      </c>
      <c r="X29" s="91">
        <v>66</v>
      </c>
      <c r="Y29" s="29" t="s">
        <v>27</v>
      </c>
      <c r="Z29" s="26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ht="23.1" customHeight="1" x14ac:dyDescent="0.25">
      <c r="A30" s="28">
        <v>24</v>
      </c>
      <c r="B30" s="29">
        <v>4941</v>
      </c>
      <c r="C30" s="29">
        <v>3112501721</v>
      </c>
      <c r="D30" s="145" t="s">
        <v>344</v>
      </c>
      <c r="E30" s="108" t="s">
        <v>93</v>
      </c>
      <c r="F30" s="108">
        <v>4779</v>
      </c>
      <c r="G30" s="108">
        <v>90</v>
      </c>
      <c r="H30" s="108">
        <v>86</v>
      </c>
      <c r="I30" s="108">
        <v>80</v>
      </c>
      <c r="J30" s="108">
        <v>81</v>
      </c>
      <c r="K30" s="108">
        <v>84</v>
      </c>
      <c r="L30" s="108">
        <v>91</v>
      </c>
      <c r="M30" s="108">
        <v>85</v>
      </c>
      <c r="N30" s="108">
        <v>91</v>
      </c>
      <c r="O30" s="108">
        <v>88</v>
      </c>
      <c r="P30" s="108">
        <v>95</v>
      </c>
      <c r="Q30" s="108">
        <v>86</v>
      </c>
      <c r="R30" s="28">
        <v>4</v>
      </c>
      <c r="S30" s="28">
        <v>3</v>
      </c>
      <c r="T30" s="28">
        <v>0</v>
      </c>
      <c r="U30" s="103">
        <f>G30+H30+I30+J30+K30+L30+M30+N30+O30+P30+Q30</f>
        <v>957</v>
      </c>
      <c r="V30" s="103">
        <v>27</v>
      </c>
      <c r="W30" s="103" t="s">
        <v>36</v>
      </c>
      <c r="X30" s="91">
        <v>125</v>
      </c>
      <c r="Y30" s="29" t="s">
        <v>32</v>
      </c>
      <c r="Z30" s="26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ht="23.1" customHeight="1" x14ac:dyDescent="0.25">
      <c r="A31" s="28">
        <v>25</v>
      </c>
      <c r="B31" s="29">
        <v>4946</v>
      </c>
      <c r="C31" s="29" t="s">
        <v>376</v>
      </c>
      <c r="D31" s="145" t="s">
        <v>345</v>
      </c>
      <c r="E31" s="104" t="s">
        <v>79</v>
      </c>
      <c r="F31" s="104">
        <v>4783</v>
      </c>
      <c r="G31" s="104">
        <v>90</v>
      </c>
      <c r="H31" s="104">
        <v>88</v>
      </c>
      <c r="I31" s="104">
        <v>89</v>
      </c>
      <c r="J31" s="104">
        <v>87</v>
      </c>
      <c r="K31" s="104">
        <v>85</v>
      </c>
      <c r="L31" s="104">
        <v>92</v>
      </c>
      <c r="M31" s="104">
        <v>80</v>
      </c>
      <c r="N31" s="104">
        <v>91</v>
      </c>
      <c r="O31" s="104">
        <v>94</v>
      </c>
      <c r="P31" s="104">
        <v>95</v>
      </c>
      <c r="Q31" s="104">
        <v>90</v>
      </c>
      <c r="R31" s="105">
        <v>0</v>
      </c>
      <c r="S31" s="105">
        <v>0</v>
      </c>
      <c r="T31" s="105">
        <v>0</v>
      </c>
      <c r="U31" s="106">
        <f>SUM(G31:T31)</f>
        <v>981</v>
      </c>
      <c r="V31" s="107">
        <v>13</v>
      </c>
      <c r="W31" s="107" t="s">
        <v>31</v>
      </c>
      <c r="X31" s="91">
        <v>72</v>
      </c>
      <c r="Y31" s="29" t="s">
        <v>32</v>
      </c>
      <c r="Z31" s="26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ht="23.1" customHeight="1" x14ac:dyDescent="0.25">
      <c r="A32" s="28">
        <v>26</v>
      </c>
      <c r="B32" s="29">
        <v>4950</v>
      </c>
      <c r="C32" s="29" t="s">
        <v>377</v>
      </c>
      <c r="D32" s="145" t="s">
        <v>346</v>
      </c>
      <c r="E32" s="112" t="s">
        <v>97</v>
      </c>
      <c r="F32" s="112">
        <v>4815</v>
      </c>
      <c r="G32" s="112">
        <v>89</v>
      </c>
      <c r="H32" s="112">
        <v>86</v>
      </c>
      <c r="I32" s="112">
        <v>84</v>
      </c>
      <c r="J32" s="112">
        <v>88</v>
      </c>
      <c r="K32" s="112">
        <v>88</v>
      </c>
      <c r="L32" s="112">
        <v>89</v>
      </c>
      <c r="M32" s="112">
        <v>88</v>
      </c>
      <c r="N32" s="112">
        <v>90</v>
      </c>
      <c r="O32" s="112">
        <v>89</v>
      </c>
      <c r="P32" s="112">
        <v>95</v>
      </c>
      <c r="Q32" s="112">
        <v>92</v>
      </c>
      <c r="R32" s="113">
        <v>0</v>
      </c>
      <c r="S32" s="113">
        <v>0</v>
      </c>
      <c r="T32" s="113">
        <v>0</v>
      </c>
      <c r="U32" s="114">
        <f>SUM(G32:T32)</f>
        <v>978</v>
      </c>
      <c r="V32" s="115">
        <v>15</v>
      </c>
      <c r="W32" s="115" t="s">
        <v>45</v>
      </c>
      <c r="X32" s="91">
        <v>81</v>
      </c>
      <c r="Y32" s="29" t="s">
        <v>32</v>
      </c>
      <c r="Z32" s="26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40" ht="23.1" customHeight="1" x14ac:dyDescent="0.25">
      <c r="A33" s="28">
        <v>27</v>
      </c>
      <c r="B33" s="29">
        <v>4953</v>
      </c>
      <c r="C33" s="29" t="s">
        <v>378</v>
      </c>
      <c r="D33" s="145" t="s">
        <v>347</v>
      </c>
      <c r="E33" s="104" t="s">
        <v>86</v>
      </c>
      <c r="F33" s="104">
        <v>4793</v>
      </c>
      <c r="G33" s="104">
        <v>92</v>
      </c>
      <c r="H33" s="104">
        <v>89</v>
      </c>
      <c r="I33" s="104">
        <v>88</v>
      </c>
      <c r="J33" s="104">
        <v>89</v>
      </c>
      <c r="K33" s="104">
        <v>87</v>
      </c>
      <c r="L33" s="104">
        <v>91</v>
      </c>
      <c r="M33" s="104">
        <v>81</v>
      </c>
      <c r="N33" s="104">
        <v>92</v>
      </c>
      <c r="O33" s="104">
        <v>92</v>
      </c>
      <c r="P33" s="104">
        <v>95</v>
      </c>
      <c r="Q33" s="104">
        <v>90</v>
      </c>
      <c r="R33" s="105">
        <v>0</v>
      </c>
      <c r="S33" s="105">
        <v>0</v>
      </c>
      <c r="T33" s="105">
        <v>0</v>
      </c>
      <c r="U33" s="106">
        <f>SUM(G33:T33)</f>
        <v>986</v>
      </c>
      <c r="V33" s="107">
        <v>11</v>
      </c>
      <c r="W33" s="107" t="s">
        <v>31</v>
      </c>
      <c r="X33" s="91">
        <v>60</v>
      </c>
      <c r="Y33" s="29" t="s">
        <v>32</v>
      </c>
      <c r="Z33" s="26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1:40" ht="23.1" customHeight="1" x14ac:dyDescent="0.25">
      <c r="A34" s="28">
        <v>28</v>
      </c>
      <c r="B34" s="29">
        <v>4954</v>
      </c>
      <c r="C34" s="29" t="s">
        <v>379</v>
      </c>
      <c r="D34" s="145" t="s">
        <v>348</v>
      </c>
      <c r="E34" s="112" t="s">
        <v>102</v>
      </c>
      <c r="F34" s="112">
        <v>4800</v>
      </c>
      <c r="G34" s="112">
        <v>89</v>
      </c>
      <c r="H34" s="112">
        <v>86</v>
      </c>
      <c r="I34" s="112">
        <v>84</v>
      </c>
      <c r="J34" s="112">
        <v>86</v>
      </c>
      <c r="K34" s="112">
        <v>88</v>
      </c>
      <c r="L34" s="112">
        <v>91</v>
      </c>
      <c r="M34" s="112">
        <v>82</v>
      </c>
      <c r="N34" s="112">
        <v>90</v>
      </c>
      <c r="O34" s="112">
        <v>89</v>
      </c>
      <c r="P34" s="112">
        <v>95</v>
      </c>
      <c r="Q34" s="112">
        <v>88</v>
      </c>
      <c r="R34" s="113">
        <v>0</v>
      </c>
      <c r="S34" s="113">
        <v>0</v>
      </c>
      <c r="T34" s="113">
        <v>0</v>
      </c>
      <c r="U34" s="114">
        <f>SUM(G34:T34)</f>
        <v>968</v>
      </c>
      <c r="V34" s="115">
        <v>23</v>
      </c>
      <c r="W34" s="115" t="s">
        <v>45</v>
      </c>
      <c r="X34" s="103">
        <v>103</v>
      </c>
      <c r="Y34" s="29" t="s">
        <v>27</v>
      </c>
      <c r="Z34" s="26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1:40" ht="23.1" customHeight="1" x14ac:dyDescent="0.25">
      <c r="A35" s="28">
        <v>29</v>
      </c>
      <c r="B35" s="29">
        <v>4959</v>
      </c>
      <c r="C35" s="29" t="s">
        <v>380</v>
      </c>
      <c r="D35" s="145" t="s">
        <v>349</v>
      </c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60"/>
      <c r="S35" s="160"/>
      <c r="T35" s="160"/>
      <c r="U35" s="161"/>
      <c r="V35" s="162"/>
      <c r="W35" s="162"/>
      <c r="X35" s="163"/>
      <c r="Y35" s="29" t="s">
        <v>27</v>
      </c>
      <c r="Z35" s="26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1:40" ht="23.1" customHeight="1" x14ac:dyDescent="0.25">
      <c r="A36" s="28">
        <v>30</v>
      </c>
      <c r="B36" s="29">
        <v>4960</v>
      </c>
      <c r="C36" s="29" t="s">
        <v>381</v>
      </c>
      <c r="D36" s="145" t="s">
        <v>350</v>
      </c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60"/>
      <c r="S36" s="160"/>
      <c r="T36" s="160"/>
      <c r="U36" s="161"/>
      <c r="V36" s="162"/>
      <c r="W36" s="162"/>
      <c r="X36" s="163"/>
      <c r="Y36" s="29" t="s">
        <v>27</v>
      </c>
      <c r="Z36" s="26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1:40" ht="23.1" customHeight="1" x14ac:dyDescent="0.25">
      <c r="A37" s="28">
        <v>31</v>
      </c>
      <c r="B37" s="29">
        <v>4968</v>
      </c>
      <c r="C37" s="29" t="s">
        <v>382</v>
      </c>
      <c r="D37" s="145" t="s">
        <v>351</v>
      </c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60"/>
      <c r="S37" s="160"/>
      <c r="T37" s="160"/>
      <c r="U37" s="161"/>
      <c r="V37" s="162"/>
      <c r="W37" s="162"/>
      <c r="X37" s="163"/>
      <c r="Y37" s="29" t="s">
        <v>27</v>
      </c>
      <c r="Z37" s="26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1:40" ht="23.1" customHeight="1" x14ac:dyDescent="0.25">
      <c r="A38" s="28">
        <v>32</v>
      </c>
      <c r="B38" s="29">
        <v>4972</v>
      </c>
      <c r="C38" s="29" t="s">
        <v>383</v>
      </c>
      <c r="D38" s="145" t="s">
        <v>352</v>
      </c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60"/>
      <c r="S38" s="160"/>
      <c r="T38" s="160"/>
      <c r="U38" s="161"/>
      <c r="V38" s="162"/>
      <c r="W38" s="162"/>
      <c r="X38" s="163"/>
      <c r="Y38" s="29" t="s">
        <v>32</v>
      </c>
      <c r="Z38" s="26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1:40" ht="23.1" customHeight="1" x14ac:dyDescent="0.25">
      <c r="A39" s="28">
        <v>33</v>
      </c>
      <c r="B39" s="29">
        <v>4976</v>
      </c>
      <c r="C39" s="29" t="s">
        <v>384</v>
      </c>
      <c r="D39" s="145" t="s">
        <v>353</v>
      </c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0"/>
      <c r="S39" s="160"/>
      <c r="T39" s="160"/>
      <c r="U39" s="161"/>
      <c r="V39" s="162"/>
      <c r="W39" s="162"/>
      <c r="X39" s="163"/>
      <c r="Y39" s="29" t="s">
        <v>32</v>
      </c>
      <c r="Z39" s="26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1:40" ht="23.1" customHeight="1" x14ac:dyDescent="0.25">
      <c r="A40" s="28">
        <v>34</v>
      </c>
      <c r="B40" s="29">
        <v>4985</v>
      </c>
      <c r="C40" s="29" t="s">
        <v>385</v>
      </c>
      <c r="D40" s="145" t="s">
        <v>978</v>
      </c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60"/>
      <c r="S40" s="160"/>
      <c r="T40" s="160"/>
      <c r="U40" s="161"/>
      <c r="V40" s="162"/>
      <c r="W40" s="162"/>
      <c r="X40" s="163"/>
      <c r="Y40" s="29" t="s">
        <v>27</v>
      </c>
      <c r="Z40" s="26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1:40" ht="23.1" customHeight="1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1"/>
      <c r="S41" s="71"/>
      <c r="T41" s="71"/>
      <c r="U41" s="79"/>
      <c r="V41" s="75"/>
      <c r="W41" s="75"/>
      <c r="X41" s="164"/>
      <c r="Y41" s="75"/>
      <c r="Z41" s="75"/>
      <c r="AA41" s="69"/>
      <c r="AB41" s="69" t="s">
        <v>103</v>
      </c>
      <c r="AC41" s="69"/>
      <c r="AD41" s="69"/>
      <c r="AE41" s="69"/>
      <c r="AF41" s="69"/>
      <c r="AG41" s="69"/>
      <c r="AH41" s="69"/>
      <c r="AI41" s="69"/>
    </row>
    <row r="42" spans="1:40" ht="23.1" customHeight="1" x14ac:dyDescent="0.25">
      <c r="A42" s="73"/>
      <c r="B42" s="71" t="s">
        <v>32</v>
      </c>
      <c r="C42" s="72">
        <f>COUNTIF(Y7:Y40,"L")</f>
        <v>18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1"/>
      <c r="S42" s="71"/>
      <c r="T42" s="71"/>
      <c r="U42" s="79"/>
      <c r="V42" s="75"/>
      <c r="W42" s="75"/>
      <c r="X42" s="75"/>
      <c r="Y42" s="75"/>
      <c r="Z42" s="75"/>
      <c r="AA42" s="69"/>
      <c r="AB42" s="69"/>
      <c r="AC42" s="69"/>
      <c r="AD42" s="69"/>
      <c r="AE42" s="69"/>
      <c r="AF42" s="69"/>
      <c r="AG42" s="69"/>
      <c r="AH42" s="69"/>
      <c r="AI42" s="69"/>
    </row>
    <row r="43" spans="1:40" ht="23.1" customHeight="1" x14ac:dyDescent="0.25">
      <c r="A43" s="73"/>
      <c r="B43" s="71" t="s">
        <v>27</v>
      </c>
      <c r="C43" s="76">
        <f>COUNTIF(Y7:Y40,"P")</f>
        <v>16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1"/>
      <c r="S43" s="71"/>
      <c r="T43" s="71"/>
      <c r="U43" s="79"/>
      <c r="V43" s="75"/>
      <c r="W43" s="75"/>
      <c r="X43" s="75"/>
      <c r="Y43" s="117"/>
      <c r="Z43" s="75"/>
      <c r="AA43" s="69"/>
      <c r="AB43" s="78" t="s">
        <v>105</v>
      </c>
      <c r="AC43" s="69"/>
      <c r="AD43" s="69"/>
      <c r="AE43" s="69"/>
      <c r="AF43" s="69"/>
      <c r="AG43" s="78"/>
      <c r="AH43" s="78"/>
      <c r="AI43" s="78"/>
    </row>
    <row r="44" spans="1:40" ht="23.1" customHeight="1" x14ac:dyDescent="0.25">
      <c r="A44" s="73"/>
      <c r="B44" s="71" t="s">
        <v>104</v>
      </c>
      <c r="C44" s="72">
        <v>34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1"/>
      <c r="S44" s="71"/>
      <c r="T44" s="71"/>
      <c r="U44" s="79"/>
      <c r="V44" s="75"/>
      <c r="W44" s="75"/>
      <c r="X44" s="75"/>
      <c r="Y44" s="117"/>
      <c r="Z44" s="75"/>
      <c r="AA44" s="69"/>
      <c r="AB44" s="69" t="s">
        <v>106</v>
      </c>
      <c r="AC44" s="69"/>
      <c r="AD44" s="69"/>
      <c r="AE44" s="69"/>
      <c r="AF44" s="69"/>
      <c r="AG44" s="69"/>
      <c r="AH44" s="69"/>
      <c r="AI44" s="69"/>
    </row>
    <row r="45" spans="1:40" x14ac:dyDescent="0.25">
      <c r="A45" s="4"/>
      <c r="B45" s="11"/>
      <c r="C45" s="1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"/>
      <c r="S45" s="5"/>
      <c r="T45" s="5"/>
      <c r="U45" s="6"/>
      <c r="V45" s="7"/>
      <c r="W45" s="7"/>
      <c r="X45" s="7"/>
      <c r="Y45" s="10"/>
      <c r="Z45" s="7"/>
    </row>
    <row r="46" spans="1:40" x14ac:dyDescent="0.25">
      <c r="A46" s="4"/>
      <c r="B46" s="11"/>
      <c r="C46" s="1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/>
      <c r="S46" s="5"/>
      <c r="T46" s="5"/>
      <c r="U46" s="6"/>
      <c r="V46" s="7"/>
      <c r="W46" s="7"/>
      <c r="X46" s="7"/>
      <c r="Y46" s="10"/>
      <c r="Z46" s="7"/>
    </row>
    <row r="47" spans="1:40" ht="23.1" customHeight="1" x14ac:dyDescent="0.25">
      <c r="A47" s="207" t="s">
        <v>0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84"/>
      <c r="AN47" s="84"/>
    </row>
    <row r="48" spans="1:40" ht="23.1" customHeight="1" x14ac:dyDescent="0.25">
      <c r="A48" s="207" t="s">
        <v>1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84"/>
      <c r="AN48" s="84"/>
    </row>
    <row r="49" spans="1:40" ht="23.1" customHeight="1" x14ac:dyDescent="0.25">
      <c r="A49" s="207" t="s">
        <v>2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84"/>
      <c r="AN49" s="84"/>
    </row>
    <row r="50" spans="1:40" ht="23.1" customHeight="1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40" ht="21.2" customHeight="1" x14ac:dyDescent="0.25">
      <c r="A51" s="210" t="s">
        <v>3</v>
      </c>
      <c r="B51" s="210" t="s">
        <v>4</v>
      </c>
      <c r="C51" s="210" t="s">
        <v>5</v>
      </c>
      <c r="D51" s="210" t="s">
        <v>6</v>
      </c>
      <c r="E51" s="46" t="s">
        <v>5</v>
      </c>
      <c r="F51" s="46" t="s">
        <v>4</v>
      </c>
      <c r="G51" s="46" t="s">
        <v>7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 t="s">
        <v>8</v>
      </c>
      <c r="S51" s="46"/>
      <c r="T51" s="46"/>
      <c r="U51" s="38"/>
      <c r="V51" s="38"/>
      <c r="W51" s="93" t="s">
        <v>9</v>
      </c>
      <c r="X51" s="94"/>
      <c r="Y51" s="213" t="s">
        <v>10</v>
      </c>
      <c r="Z51" s="217" t="s">
        <v>11</v>
      </c>
      <c r="AA51" s="208"/>
      <c r="AB51" s="208"/>
      <c r="AC51" s="208"/>
      <c r="AD51" s="208"/>
      <c r="AE51" s="208"/>
      <c r="AF51" s="208"/>
      <c r="AG51" s="208"/>
      <c r="AH51" s="208"/>
      <c r="AI51" s="209"/>
      <c r="AJ51" s="217" t="s">
        <v>12</v>
      </c>
      <c r="AK51" s="208"/>
      <c r="AL51" s="209"/>
    </row>
    <row r="52" spans="1:40" ht="21.2" customHeight="1" x14ac:dyDescent="0.25">
      <c r="A52" s="211"/>
      <c r="B52" s="211"/>
      <c r="C52" s="211"/>
      <c r="D52" s="211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 t="s">
        <v>13</v>
      </c>
      <c r="S52" s="47" t="s">
        <v>14</v>
      </c>
      <c r="T52" s="95" t="s">
        <v>15</v>
      </c>
      <c r="U52" s="139" t="s">
        <v>16</v>
      </c>
      <c r="V52" s="139" t="s">
        <v>17</v>
      </c>
      <c r="W52" s="97" t="s">
        <v>18</v>
      </c>
      <c r="X52" s="97" t="s">
        <v>19</v>
      </c>
      <c r="Y52" s="214"/>
      <c r="Z52" s="25">
        <v>1</v>
      </c>
      <c r="AA52" s="26">
        <v>2</v>
      </c>
      <c r="AB52" s="26">
        <v>3</v>
      </c>
      <c r="AC52" s="25">
        <v>4</v>
      </c>
      <c r="AD52" s="25">
        <v>5</v>
      </c>
      <c r="AE52" s="26">
        <v>6</v>
      </c>
      <c r="AF52" s="26">
        <v>7</v>
      </c>
      <c r="AG52" s="25">
        <v>8</v>
      </c>
      <c r="AH52" s="25">
        <v>9</v>
      </c>
      <c r="AI52" s="25">
        <v>10</v>
      </c>
      <c r="AJ52" s="27" t="s">
        <v>20</v>
      </c>
      <c r="AK52" s="27" t="s">
        <v>21</v>
      </c>
      <c r="AL52" s="27" t="s">
        <v>22</v>
      </c>
    </row>
    <row r="53" spans="1:40" ht="21.2" customHeight="1" x14ac:dyDescent="0.25">
      <c r="A53" s="25">
        <v>1</v>
      </c>
      <c r="B53" s="29">
        <v>4822</v>
      </c>
      <c r="C53" s="29" t="s">
        <v>442</v>
      </c>
      <c r="D53" s="145" t="s">
        <v>410</v>
      </c>
      <c r="E53" s="118" t="s">
        <v>98</v>
      </c>
      <c r="F53" s="119">
        <v>4807</v>
      </c>
      <c r="G53" s="119">
        <v>91</v>
      </c>
      <c r="H53" s="119">
        <v>89</v>
      </c>
      <c r="I53" s="119">
        <v>89</v>
      </c>
      <c r="J53" s="119">
        <v>87</v>
      </c>
      <c r="K53" s="119">
        <v>86</v>
      </c>
      <c r="L53" s="119">
        <v>89</v>
      </c>
      <c r="M53" s="119">
        <v>85</v>
      </c>
      <c r="N53" s="119">
        <v>91</v>
      </c>
      <c r="O53" s="119">
        <v>90</v>
      </c>
      <c r="P53" s="119">
        <v>95</v>
      </c>
      <c r="Q53" s="119">
        <v>88</v>
      </c>
      <c r="R53" s="120">
        <v>0</v>
      </c>
      <c r="S53" s="120">
        <v>0</v>
      </c>
      <c r="T53" s="121">
        <v>0</v>
      </c>
      <c r="U53" s="122">
        <f>G53+H53+I53+J53+K53+L53+M53+N53+O53+P53+Q53</f>
        <v>980</v>
      </c>
      <c r="V53" s="122">
        <v>19</v>
      </c>
      <c r="W53" s="122" t="s">
        <v>36</v>
      </c>
      <c r="X53" s="123">
        <v>77</v>
      </c>
      <c r="Y53" s="29" t="s">
        <v>32</v>
      </c>
      <c r="Z53" s="26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40" ht="21.2" customHeight="1" x14ac:dyDescent="0.25">
      <c r="A54" s="48">
        <v>2</v>
      </c>
      <c r="B54" s="29">
        <v>4830</v>
      </c>
      <c r="C54" s="29" t="s">
        <v>419</v>
      </c>
      <c r="D54" s="145" t="s">
        <v>386</v>
      </c>
      <c r="E54" s="133" t="s">
        <v>107</v>
      </c>
      <c r="F54" s="133">
        <v>4675</v>
      </c>
      <c r="G54" s="133">
        <v>84</v>
      </c>
      <c r="H54" s="133">
        <v>88</v>
      </c>
      <c r="I54" s="133">
        <v>90</v>
      </c>
      <c r="J54" s="133">
        <v>86</v>
      </c>
      <c r="K54" s="133">
        <v>87</v>
      </c>
      <c r="L54" s="133">
        <v>92</v>
      </c>
      <c r="M54" s="133">
        <v>82</v>
      </c>
      <c r="N54" s="133">
        <v>92</v>
      </c>
      <c r="O54" s="133">
        <v>93</v>
      </c>
      <c r="P54" s="133">
        <v>96</v>
      </c>
      <c r="Q54" s="133">
        <v>86</v>
      </c>
      <c r="R54" s="134">
        <v>0</v>
      </c>
      <c r="S54" s="134">
        <v>3</v>
      </c>
      <c r="T54" s="135">
        <v>0</v>
      </c>
      <c r="U54" s="103">
        <f>G54+H54+I54+J54+K54+L54+M54+N54+O54+P54+Q54</f>
        <v>976</v>
      </c>
      <c r="V54" s="103">
        <v>21</v>
      </c>
      <c r="W54" s="103" t="s">
        <v>36</v>
      </c>
      <c r="X54" s="91">
        <v>84</v>
      </c>
      <c r="Y54" s="29" t="s">
        <v>27</v>
      </c>
      <c r="Z54" s="26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40" ht="21.2" customHeight="1" x14ac:dyDescent="0.25">
      <c r="A55" s="49">
        <v>3</v>
      </c>
      <c r="B55" s="29">
        <v>4831</v>
      </c>
      <c r="C55" s="29" t="s">
        <v>420</v>
      </c>
      <c r="D55" s="145" t="s">
        <v>387</v>
      </c>
      <c r="E55" s="124" t="s">
        <v>111</v>
      </c>
      <c r="F55" s="124">
        <v>4683</v>
      </c>
      <c r="G55" s="124">
        <v>90</v>
      </c>
      <c r="H55" s="124">
        <v>86</v>
      </c>
      <c r="I55" s="124">
        <v>85</v>
      </c>
      <c r="J55" s="124">
        <v>85</v>
      </c>
      <c r="K55" s="124">
        <v>86</v>
      </c>
      <c r="L55" s="124">
        <v>90</v>
      </c>
      <c r="M55" s="124">
        <v>80</v>
      </c>
      <c r="N55" s="124">
        <v>90</v>
      </c>
      <c r="O55" s="124">
        <v>88</v>
      </c>
      <c r="P55" s="124">
        <v>90</v>
      </c>
      <c r="Q55" s="124">
        <v>90</v>
      </c>
      <c r="R55" s="125">
        <v>0</v>
      </c>
      <c r="S55" s="125">
        <v>0</v>
      </c>
      <c r="T55" s="126">
        <v>0</v>
      </c>
      <c r="U55" s="106">
        <f>SUM(G55:T55)</f>
        <v>960</v>
      </c>
      <c r="V55" s="107">
        <v>22</v>
      </c>
      <c r="W55" s="107" t="s">
        <v>31</v>
      </c>
      <c r="X55" s="91">
        <v>123</v>
      </c>
      <c r="Y55" s="29" t="s">
        <v>27</v>
      </c>
      <c r="Z55" s="26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40" ht="21.2" customHeight="1" x14ac:dyDescent="0.25">
      <c r="A56" s="48">
        <v>4</v>
      </c>
      <c r="B56" s="29">
        <v>4840</v>
      </c>
      <c r="C56" s="29" t="s">
        <v>421</v>
      </c>
      <c r="D56" s="145" t="s">
        <v>388</v>
      </c>
      <c r="E56" s="127" t="s">
        <v>114</v>
      </c>
      <c r="F56" s="127">
        <v>4692</v>
      </c>
      <c r="G56" s="127">
        <v>89</v>
      </c>
      <c r="H56" s="127">
        <v>86</v>
      </c>
      <c r="I56" s="127">
        <v>86</v>
      </c>
      <c r="J56" s="127">
        <v>86</v>
      </c>
      <c r="K56" s="127">
        <v>88</v>
      </c>
      <c r="L56" s="127">
        <v>90</v>
      </c>
      <c r="M56" s="127">
        <v>90</v>
      </c>
      <c r="N56" s="127">
        <v>91</v>
      </c>
      <c r="O56" s="127">
        <v>91</v>
      </c>
      <c r="P56" s="127">
        <v>95</v>
      </c>
      <c r="Q56" s="127">
        <v>86</v>
      </c>
      <c r="R56" s="128">
        <v>0</v>
      </c>
      <c r="S56" s="128">
        <v>1</v>
      </c>
      <c r="T56" s="129">
        <v>0</v>
      </c>
      <c r="U56" s="111">
        <f t="shared" ref="U56:U62" si="1">G56+H56+I56+J56+K56+L56+M56+N56+O56+P56+Q56</f>
        <v>978</v>
      </c>
      <c r="V56" s="111">
        <v>18</v>
      </c>
      <c r="W56" s="111" t="s">
        <v>39</v>
      </c>
      <c r="X56" s="103">
        <v>79</v>
      </c>
      <c r="Y56" s="29" t="s">
        <v>27</v>
      </c>
      <c r="Z56" s="26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40" ht="21.2" customHeight="1" x14ac:dyDescent="0.25">
      <c r="A57" s="49">
        <v>5</v>
      </c>
      <c r="B57" s="29">
        <v>4842</v>
      </c>
      <c r="C57" s="29" t="s">
        <v>422</v>
      </c>
      <c r="D57" s="145" t="s">
        <v>389</v>
      </c>
      <c r="E57" s="127" t="s">
        <v>109</v>
      </c>
      <c r="F57" s="127">
        <v>4698</v>
      </c>
      <c r="G57" s="127">
        <v>90</v>
      </c>
      <c r="H57" s="127">
        <v>92</v>
      </c>
      <c r="I57" s="127">
        <v>90</v>
      </c>
      <c r="J57" s="127">
        <v>93</v>
      </c>
      <c r="K57" s="127">
        <v>94</v>
      </c>
      <c r="L57" s="127">
        <v>93</v>
      </c>
      <c r="M57" s="127">
        <v>96</v>
      </c>
      <c r="N57" s="127">
        <v>91</v>
      </c>
      <c r="O57" s="127">
        <v>93</v>
      </c>
      <c r="P57" s="127">
        <v>95</v>
      </c>
      <c r="Q57" s="127">
        <v>95</v>
      </c>
      <c r="R57" s="128">
        <v>0</v>
      </c>
      <c r="S57" s="128">
        <v>0</v>
      </c>
      <c r="T57" s="129">
        <v>0</v>
      </c>
      <c r="U57" s="111">
        <f t="shared" si="1"/>
        <v>1022</v>
      </c>
      <c r="V57" s="111">
        <v>1</v>
      </c>
      <c r="W57" s="111" t="s">
        <v>39</v>
      </c>
      <c r="X57" s="91">
        <v>5</v>
      </c>
      <c r="Y57" s="29" t="s">
        <v>27</v>
      </c>
      <c r="Z57" s="26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40" ht="21.2" customHeight="1" x14ac:dyDescent="0.25">
      <c r="A58" s="49">
        <v>6</v>
      </c>
      <c r="B58" s="29">
        <v>4843</v>
      </c>
      <c r="C58" s="29" t="s">
        <v>423</v>
      </c>
      <c r="D58" s="145" t="s">
        <v>390</v>
      </c>
      <c r="E58" s="130" t="s">
        <v>118</v>
      </c>
      <c r="F58" s="130">
        <v>4699</v>
      </c>
      <c r="G58" s="130">
        <v>83</v>
      </c>
      <c r="H58" s="130">
        <v>86</v>
      </c>
      <c r="I58" s="130">
        <v>85</v>
      </c>
      <c r="J58" s="130">
        <v>86</v>
      </c>
      <c r="K58" s="130">
        <v>86</v>
      </c>
      <c r="L58" s="130">
        <v>91</v>
      </c>
      <c r="M58" s="130">
        <v>80</v>
      </c>
      <c r="N58" s="130">
        <v>91</v>
      </c>
      <c r="O58" s="130">
        <v>90</v>
      </c>
      <c r="P58" s="130">
        <v>90</v>
      </c>
      <c r="Q58" s="130">
        <v>88</v>
      </c>
      <c r="R58" s="131">
        <v>1</v>
      </c>
      <c r="S58" s="131">
        <v>0</v>
      </c>
      <c r="T58" s="132">
        <v>0</v>
      </c>
      <c r="U58" s="101">
        <f t="shared" si="1"/>
        <v>956</v>
      </c>
      <c r="V58" s="102">
        <v>24</v>
      </c>
      <c r="W58" s="102" t="s">
        <v>26</v>
      </c>
      <c r="X58" s="91">
        <v>128</v>
      </c>
      <c r="Y58" s="29" t="s">
        <v>27</v>
      </c>
      <c r="Z58" s="26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40" ht="21.2" customHeight="1" x14ac:dyDescent="0.25">
      <c r="A59" s="48">
        <v>7</v>
      </c>
      <c r="B59" s="29">
        <v>4847</v>
      </c>
      <c r="C59" s="29" t="s">
        <v>424</v>
      </c>
      <c r="D59" s="145" t="s">
        <v>391</v>
      </c>
      <c r="E59" s="130" t="s">
        <v>121</v>
      </c>
      <c r="F59" s="130">
        <v>4706</v>
      </c>
      <c r="G59" s="130">
        <v>92</v>
      </c>
      <c r="H59" s="130">
        <v>89</v>
      </c>
      <c r="I59" s="130">
        <v>89</v>
      </c>
      <c r="J59" s="130">
        <v>90</v>
      </c>
      <c r="K59" s="130">
        <v>92</v>
      </c>
      <c r="L59" s="130">
        <v>92</v>
      </c>
      <c r="M59" s="130">
        <v>88</v>
      </c>
      <c r="N59" s="130">
        <v>91</v>
      </c>
      <c r="O59" s="130">
        <v>94</v>
      </c>
      <c r="P59" s="130">
        <v>95</v>
      </c>
      <c r="Q59" s="130">
        <v>92</v>
      </c>
      <c r="R59" s="131">
        <v>0</v>
      </c>
      <c r="S59" s="131">
        <v>2</v>
      </c>
      <c r="T59" s="132">
        <v>0</v>
      </c>
      <c r="U59" s="101">
        <f t="shared" si="1"/>
        <v>1004</v>
      </c>
      <c r="V59" s="102">
        <v>2</v>
      </c>
      <c r="W59" s="102" t="s">
        <v>26</v>
      </c>
      <c r="X59" s="103">
        <v>31</v>
      </c>
      <c r="Y59" s="29" t="s">
        <v>27</v>
      </c>
      <c r="Z59" s="26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40" ht="21.2" customHeight="1" x14ac:dyDescent="0.25">
      <c r="A60" s="49">
        <v>8</v>
      </c>
      <c r="B60" s="29">
        <v>4857</v>
      </c>
      <c r="C60" s="29" t="s">
        <v>425</v>
      </c>
      <c r="D60" s="145" t="s">
        <v>392</v>
      </c>
      <c r="E60" s="130" t="s">
        <v>123</v>
      </c>
      <c r="F60" s="130">
        <v>4716</v>
      </c>
      <c r="G60" s="130">
        <v>84</v>
      </c>
      <c r="H60" s="130">
        <v>89</v>
      </c>
      <c r="I60" s="130">
        <v>84</v>
      </c>
      <c r="J60" s="130">
        <v>87</v>
      </c>
      <c r="K60" s="130">
        <v>92</v>
      </c>
      <c r="L60" s="130">
        <v>89</v>
      </c>
      <c r="M60" s="130">
        <v>88</v>
      </c>
      <c r="N60" s="130">
        <v>89</v>
      </c>
      <c r="O60" s="130">
        <v>92</v>
      </c>
      <c r="P60" s="130">
        <v>90</v>
      </c>
      <c r="Q60" s="130">
        <v>90</v>
      </c>
      <c r="R60" s="131">
        <v>2</v>
      </c>
      <c r="S60" s="131">
        <v>4</v>
      </c>
      <c r="T60" s="132">
        <v>2</v>
      </c>
      <c r="U60" s="101">
        <f t="shared" si="1"/>
        <v>974</v>
      </c>
      <c r="V60" s="102">
        <v>14</v>
      </c>
      <c r="W60" s="102" t="s">
        <v>26</v>
      </c>
      <c r="X60" s="103">
        <v>88</v>
      </c>
      <c r="Y60" s="29" t="s">
        <v>32</v>
      </c>
      <c r="Z60" s="26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40" ht="21.2" customHeight="1" x14ac:dyDescent="0.25">
      <c r="A61" s="49">
        <v>9</v>
      </c>
      <c r="B61" s="29">
        <v>4860</v>
      </c>
      <c r="C61" s="29" t="s">
        <v>426</v>
      </c>
      <c r="D61" s="145" t="s">
        <v>393</v>
      </c>
      <c r="E61" s="130" t="s">
        <v>125</v>
      </c>
      <c r="F61" s="130">
        <v>4721</v>
      </c>
      <c r="G61" s="130">
        <v>92</v>
      </c>
      <c r="H61" s="130">
        <v>87</v>
      </c>
      <c r="I61" s="130">
        <v>85</v>
      </c>
      <c r="J61" s="130">
        <v>83</v>
      </c>
      <c r="K61" s="130">
        <v>83</v>
      </c>
      <c r="L61" s="130">
        <v>92</v>
      </c>
      <c r="M61" s="130">
        <v>80</v>
      </c>
      <c r="N61" s="130">
        <v>90</v>
      </c>
      <c r="O61" s="130">
        <v>92</v>
      </c>
      <c r="P61" s="130">
        <v>80</v>
      </c>
      <c r="Q61" s="130">
        <v>88</v>
      </c>
      <c r="R61" s="131">
        <v>0</v>
      </c>
      <c r="S61" s="131">
        <v>0</v>
      </c>
      <c r="T61" s="132">
        <v>0</v>
      </c>
      <c r="U61" s="101">
        <f t="shared" si="1"/>
        <v>952</v>
      </c>
      <c r="V61" s="102">
        <v>27</v>
      </c>
      <c r="W61" s="102" t="s">
        <v>26</v>
      </c>
      <c r="X61" s="103">
        <v>133</v>
      </c>
      <c r="Y61" s="29" t="s">
        <v>32</v>
      </c>
      <c r="Z61" s="26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40" ht="21.2" customHeight="1" x14ac:dyDescent="0.25">
      <c r="A62" s="48">
        <v>10</v>
      </c>
      <c r="B62" s="29">
        <v>4864</v>
      </c>
      <c r="C62" s="29" t="s">
        <v>427</v>
      </c>
      <c r="D62" s="145" t="s">
        <v>394</v>
      </c>
      <c r="E62" s="127" t="s">
        <v>48</v>
      </c>
      <c r="F62" s="127">
        <v>4730</v>
      </c>
      <c r="G62" s="127">
        <v>92</v>
      </c>
      <c r="H62" s="127">
        <v>89</v>
      </c>
      <c r="I62" s="127">
        <v>92</v>
      </c>
      <c r="J62" s="127">
        <v>86</v>
      </c>
      <c r="K62" s="127">
        <v>94</v>
      </c>
      <c r="L62" s="127">
        <v>93</v>
      </c>
      <c r="M62" s="127">
        <v>91</v>
      </c>
      <c r="N62" s="127">
        <v>91</v>
      </c>
      <c r="O62" s="127">
        <v>95</v>
      </c>
      <c r="P62" s="127">
        <v>95</v>
      </c>
      <c r="Q62" s="127">
        <v>90</v>
      </c>
      <c r="R62" s="128">
        <v>0</v>
      </c>
      <c r="S62" s="128">
        <v>0</v>
      </c>
      <c r="T62" s="129">
        <v>0</v>
      </c>
      <c r="U62" s="111">
        <f t="shared" si="1"/>
        <v>1008</v>
      </c>
      <c r="V62" s="111">
        <v>8</v>
      </c>
      <c r="W62" s="111" t="s">
        <v>39</v>
      </c>
      <c r="X62" s="91">
        <v>24</v>
      </c>
      <c r="Y62" s="29" t="s">
        <v>27</v>
      </c>
      <c r="Z62" s="26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40" ht="21.2" customHeight="1" x14ac:dyDescent="0.25">
      <c r="A63" s="49">
        <v>11</v>
      </c>
      <c r="B63" s="29">
        <v>4878</v>
      </c>
      <c r="C63" s="29" t="s">
        <v>428</v>
      </c>
      <c r="D63" s="145" t="s">
        <v>395</v>
      </c>
      <c r="E63" s="124" t="s">
        <v>129</v>
      </c>
      <c r="F63" s="124">
        <v>4742</v>
      </c>
      <c r="G63" s="124">
        <v>88</v>
      </c>
      <c r="H63" s="124">
        <v>88</v>
      </c>
      <c r="I63" s="124">
        <v>84</v>
      </c>
      <c r="J63" s="124">
        <v>86</v>
      </c>
      <c r="K63" s="124">
        <v>85</v>
      </c>
      <c r="L63" s="124">
        <v>91</v>
      </c>
      <c r="M63" s="124">
        <v>80</v>
      </c>
      <c r="N63" s="124">
        <v>90</v>
      </c>
      <c r="O63" s="124">
        <v>94</v>
      </c>
      <c r="P63" s="124">
        <v>90</v>
      </c>
      <c r="Q63" s="124">
        <v>88</v>
      </c>
      <c r="R63" s="125">
        <v>0</v>
      </c>
      <c r="S63" s="125">
        <v>0</v>
      </c>
      <c r="T63" s="126">
        <v>0</v>
      </c>
      <c r="U63" s="106">
        <f>SUM(G63:T63)</f>
        <v>964</v>
      </c>
      <c r="V63" s="107">
        <v>19</v>
      </c>
      <c r="W63" s="107" t="s">
        <v>31</v>
      </c>
      <c r="X63" s="91">
        <v>116</v>
      </c>
      <c r="Y63" s="29" t="s">
        <v>32</v>
      </c>
      <c r="Z63" s="26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40" ht="21.2" customHeight="1" x14ac:dyDescent="0.25">
      <c r="A64" s="49">
        <v>12</v>
      </c>
      <c r="B64" s="29">
        <v>4883</v>
      </c>
      <c r="C64" s="29" t="s">
        <v>429</v>
      </c>
      <c r="D64" s="145" t="s">
        <v>396</v>
      </c>
      <c r="E64" s="133" t="s">
        <v>132</v>
      </c>
      <c r="F64" s="133">
        <v>4746</v>
      </c>
      <c r="G64" s="133">
        <v>91</v>
      </c>
      <c r="H64" s="133">
        <v>88</v>
      </c>
      <c r="I64" s="133">
        <v>90</v>
      </c>
      <c r="J64" s="133">
        <v>87</v>
      </c>
      <c r="K64" s="133">
        <v>94</v>
      </c>
      <c r="L64" s="133">
        <v>93</v>
      </c>
      <c r="M64" s="133">
        <v>92</v>
      </c>
      <c r="N64" s="133">
        <v>92</v>
      </c>
      <c r="O64" s="133">
        <v>92</v>
      </c>
      <c r="P64" s="133">
        <v>95</v>
      </c>
      <c r="Q64" s="133">
        <v>88</v>
      </c>
      <c r="R64" s="134">
        <v>0</v>
      </c>
      <c r="S64" s="134">
        <v>2</v>
      </c>
      <c r="T64" s="135">
        <v>0</v>
      </c>
      <c r="U64" s="103">
        <f>G64+H64+I64+J64+K64+L64+M64+N64+O64+P64+Q64</f>
        <v>1002</v>
      </c>
      <c r="V64" s="103">
        <v>11</v>
      </c>
      <c r="W64" s="103" t="s">
        <v>36</v>
      </c>
      <c r="X64" s="91">
        <v>36</v>
      </c>
      <c r="Y64" s="29" t="s">
        <v>32</v>
      </c>
      <c r="Z64" s="26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ht="21.2" customHeight="1" x14ac:dyDescent="0.25">
      <c r="A65" s="48">
        <v>13</v>
      </c>
      <c r="B65" s="29">
        <v>4884</v>
      </c>
      <c r="C65" s="29" t="s">
        <v>430</v>
      </c>
      <c r="D65" s="145" t="s">
        <v>397</v>
      </c>
      <c r="E65" s="124" t="s">
        <v>135</v>
      </c>
      <c r="F65" s="124">
        <v>4750</v>
      </c>
      <c r="G65" s="124">
        <v>90</v>
      </c>
      <c r="H65" s="124">
        <v>90</v>
      </c>
      <c r="I65" s="124">
        <v>88</v>
      </c>
      <c r="J65" s="124">
        <v>87</v>
      </c>
      <c r="K65" s="124">
        <v>89</v>
      </c>
      <c r="L65" s="124">
        <v>91</v>
      </c>
      <c r="M65" s="124">
        <v>92</v>
      </c>
      <c r="N65" s="124">
        <v>91</v>
      </c>
      <c r="O65" s="124">
        <v>93</v>
      </c>
      <c r="P65" s="124">
        <v>95</v>
      </c>
      <c r="Q65" s="124">
        <v>90</v>
      </c>
      <c r="R65" s="125">
        <v>0</v>
      </c>
      <c r="S65" s="125">
        <v>0</v>
      </c>
      <c r="T65" s="126">
        <v>0</v>
      </c>
      <c r="U65" s="106">
        <f>SUM(G65:T65)</f>
        <v>996</v>
      </c>
      <c r="V65" s="107">
        <v>10</v>
      </c>
      <c r="W65" s="107" t="s">
        <v>31</v>
      </c>
      <c r="X65" s="91">
        <v>48</v>
      </c>
      <c r="Y65" s="29" t="s">
        <v>27</v>
      </c>
      <c r="Z65" s="26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ht="21.2" customHeight="1" x14ac:dyDescent="0.25">
      <c r="A66" s="49">
        <v>14</v>
      </c>
      <c r="B66" s="29">
        <v>4885</v>
      </c>
      <c r="C66" s="29" t="s">
        <v>431</v>
      </c>
      <c r="D66" s="145" t="s">
        <v>398</v>
      </c>
      <c r="E66" s="127" t="s">
        <v>138</v>
      </c>
      <c r="F66" s="127">
        <v>4751</v>
      </c>
      <c r="G66" s="127">
        <v>88</v>
      </c>
      <c r="H66" s="127">
        <v>85</v>
      </c>
      <c r="I66" s="127">
        <v>85</v>
      </c>
      <c r="J66" s="127">
        <v>86</v>
      </c>
      <c r="K66" s="127">
        <v>86</v>
      </c>
      <c r="L66" s="127">
        <v>90</v>
      </c>
      <c r="M66" s="127">
        <v>90</v>
      </c>
      <c r="N66" s="127">
        <v>91</v>
      </c>
      <c r="O66" s="127">
        <v>88</v>
      </c>
      <c r="P66" s="127">
        <v>90</v>
      </c>
      <c r="Q66" s="127">
        <v>88</v>
      </c>
      <c r="R66" s="128">
        <v>0</v>
      </c>
      <c r="S66" s="128">
        <v>0</v>
      </c>
      <c r="T66" s="129">
        <v>0</v>
      </c>
      <c r="U66" s="111">
        <f>G66+H66+I66+J66+K66+L66+M66+N66+O66+P66+Q66</f>
        <v>967</v>
      </c>
      <c r="V66" s="111">
        <v>23</v>
      </c>
      <c r="W66" s="111" t="s">
        <v>39</v>
      </c>
      <c r="X66" s="103">
        <v>106</v>
      </c>
      <c r="Y66" s="29" t="s">
        <v>32</v>
      </c>
      <c r="Z66" s="26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</row>
    <row r="67" spans="1:38" ht="21.2" customHeight="1" x14ac:dyDescent="0.25">
      <c r="A67" s="49">
        <v>15</v>
      </c>
      <c r="B67" s="29">
        <v>4888</v>
      </c>
      <c r="C67" s="29" t="s">
        <v>432</v>
      </c>
      <c r="D67" s="145" t="s">
        <v>399</v>
      </c>
      <c r="E67" s="127" t="s">
        <v>140</v>
      </c>
      <c r="F67" s="127">
        <v>4760</v>
      </c>
      <c r="G67" s="127">
        <v>89</v>
      </c>
      <c r="H67" s="127">
        <v>87</v>
      </c>
      <c r="I67" s="127">
        <v>85</v>
      </c>
      <c r="J67" s="127">
        <v>82</v>
      </c>
      <c r="K67" s="127">
        <v>92</v>
      </c>
      <c r="L67" s="127">
        <v>92</v>
      </c>
      <c r="M67" s="127">
        <v>90</v>
      </c>
      <c r="N67" s="127">
        <v>91</v>
      </c>
      <c r="O67" s="127">
        <v>91</v>
      </c>
      <c r="P67" s="127">
        <v>95</v>
      </c>
      <c r="Q67" s="127">
        <v>88</v>
      </c>
      <c r="R67" s="128">
        <v>0</v>
      </c>
      <c r="S67" s="128">
        <v>1</v>
      </c>
      <c r="T67" s="129">
        <v>0</v>
      </c>
      <c r="U67" s="111">
        <f>G67+H67+I67+J67+K67+L67+M67+N67+O67+P67+Q67</f>
        <v>982</v>
      </c>
      <c r="V67" s="111">
        <v>17</v>
      </c>
      <c r="W67" s="111" t="s">
        <v>39</v>
      </c>
      <c r="X67" s="91">
        <v>69</v>
      </c>
      <c r="Y67" s="29" t="s">
        <v>27</v>
      </c>
      <c r="Z67" s="26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ht="21.2" customHeight="1" x14ac:dyDescent="0.25">
      <c r="A68" s="48">
        <v>16</v>
      </c>
      <c r="B68" s="29">
        <v>4892</v>
      </c>
      <c r="C68" s="29" t="s">
        <v>433</v>
      </c>
      <c r="D68" s="145" t="s">
        <v>400</v>
      </c>
      <c r="E68" s="136" t="s">
        <v>143</v>
      </c>
      <c r="F68" s="136">
        <v>4762</v>
      </c>
      <c r="G68" s="136">
        <v>90</v>
      </c>
      <c r="H68" s="136">
        <v>91</v>
      </c>
      <c r="I68" s="136">
        <v>90</v>
      </c>
      <c r="J68" s="136">
        <v>89</v>
      </c>
      <c r="K68" s="136">
        <v>94</v>
      </c>
      <c r="L68" s="136">
        <v>92</v>
      </c>
      <c r="M68" s="136">
        <v>95</v>
      </c>
      <c r="N68" s="136">
        <v>92</v>
      </c>
      <c r="O68" s="136">
        <v>94</v>
      </c>
      <c r="P68" s="136">
        <v>98</v>
      </c>
      <c r="Q68" s="136">
        <v>94</v>
      </c>
      <c r="R68" s="137">
        <v>0</v>
      </c>
      <c r="S68" s="137">
        <v>0</v>
      </c>
      <c r="T68" s="138">
        <v>0</v>
      </c>
      <c r="U68" s="114">
        <f>SUM(G68:T68)</f>
        <v>1019</v>
      </c>
      <c r="V68" s="115">
        <v>3</v>
      </c>
      <c r="W68" s="115" t="s">
        <v>45</v>
      </c>
      <c r="X68" s="103">
        <v>10</v>
      </c>
      <c r="Y68" s="29" t="s">
        <v>32</v>
      </c>
      <c r="Z68" s="26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spans="1:38" ht="21.2" customHeight="1" x14ac:dyDescent="0.25">
      <c r="A69" s="49">
        <v>17</v>
      </c>
      <c r="B69" s="29">
        <v>4901</v>
      </c>
      <c r="C69" s="29">
        <v>3110482549</v>
      </c>
      <c r="D69" s="145" t="s">
        <v>401</v>
      </c>
      <c r="E69" s="127" t="s">
        <v>74</v>
      </c>
      <c r="F69" s="127">
        <v>4766</v>
      </c>
      <c r="G69" s="127">
        <v>90</v>
      </c>
      <c r="H69" s="127">
        <v>86</v>
      </c>
      <c r="I69" s="127">
        <v>85</v>
      </c>
      <c r="J69" s="127">
        <v>86</v>
      </c>
      <c r="K69" s="127">
        <v>88</v>
      </c>
      <c r="L69" s="127">
        <v>91</v>
      </c>
      <c r="M69" s="127">
        <v>92</v>
      </c>
      <c r="N69" s="127">
        <v>92</v>
      </c>
      <c r="O69" s="127">
        <v>89</v>
      </c>
      <c r="P69" s="127">
        <v>95</v>
      </c>
      <c r="Q69" s="127">
        <v>90</v>
      </c>
      <c r="R69" s="128">
        <v>0</v>
      </c>
      <c r="S69" s="128">
        <v>0</v>
      </c>
      <c r="T69" s="129">
        <v>0</v>
      </c>
      <c r="U69" s="111">
        <f>G69+H69+I69+J69+K69+L69+M69+N69+O69+P69+Q69</f>
        <v>984</v>
      </c>
      <c r="V69" s="111">
        <v>15</v>
      </c>
      <c r="W69" s="111" t="s">
        <v>39</v>
      </c>
      <c r="X69" s="103">
        <v>64</v>
      </c>
      <c r="Y69" s="29" t="s">
        <v>27</v>
      </c>
      <c r="Z69" s="26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ht="21.2" customHeight="1" x14ac:dyDescent="0.25">
      <c r="A70" s="49">
        <v>18</v>
      </c>
      <c r="B70" s="29">
        <v>4904</v>
      </c>
      <c r="C70" s="29" t="s">
        <v>434</v>
      </c>
      <c r="D70" s="145" t="s">
        <v>402</v>
      </c>
      <c r="E70" s="130" t="s">
        <v>147</v>
      </c>
      <c r="F70" s="130">
        <v>4772</v>
      </c>
      <c r="G70" s="130">
        <v>89</v>
      </c>
      <c r="H70" s="130">
        <v>85</v>
      </c>
      <c r="I70" s="130">
        <v>80</v>
      </c>
      <c r="J70" s="130">
        <v>85</v>
      </c>
      <c r="K70" s="130">
        <v>85</v>
      </c>
      <c r="L70" s="130">
        <v>80</v>
      </c>
      <c r="M70" s="130">
        <v>80</v>
      </c>
      <c r="N70" s="130">
        <v>89</v>
      </c>
      <c r="O70" s="130">
        <v>88</v>
      </c>
      <c r="P70" s="130">
        <v>90</v>
      </c>
      <c r="Q70" s="130">
        <v>86</v>
      </c>
      <c r="R70" s="131">
        <v>0</v>
      </c>
      <c r="S70" s="131">
        <v>0</v>
      </c>
      <c r="T70" s="132">
        <v>0</v>
      </c>
      <c r="U70" s="101">
        <f>G70+H70+I70+J70+K70+L70+M70+N70+O70+P70+Q70</f>
        <v>937</v>
      </c>
      <c r="V70" s="102">
        <v>28</v>
      </c>
      <c r="W70" s="102" t="s">
        <v>26</v>
      </c>
      <c r="X70" s="91">
        <v>140</v>
      </c>
      <c r="Y70" s="29" t="s">
        <v>32</v>
      </c>
      <c r="Z70" s="26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ht="21.2" customHeight="1" x14ac:dyDescent="0.25">
      <c r="A71" s="48">
        <v>19</v>
      </c>
      <c r="B71" s="29">
        <v>4907</v>
      </c>
      <c r="C71" s="29" t="s">
        <v>435</v>
      </c>
      <c r="D71" s="145" t="s">
        <v>403</v>
      </c>
      <c r="E71" s="130" t="s">
        <v>149</v>
      </c>
      <c r="F71" s="130">
        <v>4775</v>
      </c>
      <c r="G71" s="130">
        <v>90</v>
      </c>
      <c r="H71" s="130">
        <v>88</v>
      </c>
      <c r="I71" s="130">
        <v>84</v>
      </c>
      <c r="J71" s="130">
        <v>84</v>
      </c>
      <c r="K71" s="130">
        <v>92</v>
      </c>
      <c r="L71" s="130">
        <v>91</v>
      </c>
      <c r="M71" s="130">
        <v>80</v>
      </c>
      <c r="N71" s="130">
        <v>92</v>
      </c>
      <c r="O71" s="130">
        <v>91</v>
      </c>
      <c r="P71" s="130">
        <v>90</v>
      </c>
      <c r="Q71" s="130">
        <v>90</v>
      </c>
      <c r="R71" s="131">
        <v>1</v>
      </c>
      <c r="S71" s="131">
        <v>0</v>
      </c>
      <c r="T71" s="132">
        <v>0</v>
      </c>
      <c r="U71" s="101">
        <f>G71+H71+I71+J71+K71+L71+M71+N71+O71+P71+Q71</f>
        <v>972</v>
      </c>
      <c r="V71" s="102">
        <v>16</v>
      </c>
      <c r="W71" s="102" t="s">
        <v>26</v>
      </c>
      <c r="X71" s="103">
        <v>91</v>
      </c>
      <c r="Y71" s="29" t="s">
        <v>32</v>
      </c>
      <c r="Z71" s="26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ht="21.2" customHeight="1" x14ac:dyDescent="0.25">
      <c r="A72" s="49">
        <v>20</v>
      </c>
      <c r="B72" s="29">
        <v>4909</v>
      </c>
      <c r="C72" s="29" t="s">
        <v>436</v>
      </c>
      <c r="D72" s="145" t="s">
        <v>404</v>
      </c>
      <c r="E72" s="136" t="s">
        <v>152</v>
      </c>
      <c r="F72" s="136">
        <v>4778</v>
      </c>
      <c r="G72" s="136">
        <v>90</v>
      </c>
      <c r="H72" s="136">
        <v>86</v>
      </c>
      <c r="I72" s="136">
        <v>82</v>
      </c>
      <c r="J72" s="136">
        <v>83</v>
      </c>
      <c r="K72" s="136">
        <v>88</v>
      </c>
      <c r="L72" s="136">
        <v>91</v>
      </c>
      <c r="M72" s="136">
        <v>85</v>
      </c>
      <c r="N72" s="136">
        <v>90</v>
      </c>
      <c r="O72" s="136">
        <v>91</v>
      </c>
      <c r="P72" s="136">
        <v>92</v>
      </c>
      <c r="Q72" s="136">
        <v>88</v>
      </c>
      <c r="R72" s="137">
        <v>0</v>
      </c>
      <c r="S72" s="137">
        <v>0</v>
      </c>
      <c r="T72" s="138">
        <v>0</v>
      </c>
      <c r="U72" s="114">
        <f>SUM(G72:T72)</f>
        <v>966</v>
      </c>
      <c r="V72" s="115">
        <v>24</v>
      </c>
      <c r="W72" s="115" t="s">
        <v>45</v>
      </c>
      <c r="X72" s="91">
        <v>111</v>
      </c>
      <c r="Y72" s="29" t="s">
        <v>32</v>
      </c>
      <c r="Z72" s="26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spans="1:38" ht="21.2" customHeight="1" x14ac:dyDescent="0.25">
      <c r="A73" s="49">
        <v>21</v>
      </c>
      <c r="B73" s="29">
        <v>4915</v>
      </c>
      <c r="C73" s="29" t="s">
        <v>437</v>
      </c>
      <c r="D73" s="145" t="s">
        <v>405</v>
      </c>
      <c r="E73" s="133" t="s">
        <v>154</v>
      </c>
      <c r="F73" s="133">
        <v>4780</v>
      </c>
      <c r="G73" s="133">
        <v>90</v>
      </c>
      <c r="H73" s="133">
        <v>88</v>
      </c>
      <c r="I73" s="133">
        <v>90</v>
      </c>
      <c r="J73" s="133">
        <v>90</v>
      </c>
      <c r="K73" s="133">
        <v>94</v>
      </c>
      <c r="L73" s="133">
        <v>91</v>
      </c>
      <c r="M73" s="133">
        <v>89</v>
      </c>
      <c r="N73" s="133">
        <v>91</v>
      </c>
      <c r="O73" s="133">
        <v>94</v>
      </c>
      <c r="P73" s="133">
        <v>95</v>
      </c>
      <c r="Q73" s="133">
        <v>90</v>
      </c>
      <c r="R73" s="134">
        <v>1</v>
      </c>
      <c r="S73" s="134">
        <v>3</v>
      </c>
      <c r="T73" s="135">
        <v>0</v>
      </c>
      <c r="U73" s="103">
        <f>G73+H73+I73+J73+K73+L73+M73+N73+O73+P73+Q73</f>
        <v>1002</v>
      </c>
      <c r="V73" s="103">
        <v>12</v>
      </c>
      <c r="W73" s="103" t="s">
        <v>36</v>
      </c>
      <c r="X73" s="103">
        <v>37</v>
      </c>
      <c r="Y73" s="29" t="s">
        <v>32</v>
      </c>
      <c r="Z73" s="26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spans="1:38" ht="21.2" customHeight="1" x14ac:dyDescent="0.25">
      <c r="A74" s="48">
        <v>22</v>
      </c>
      <c r="B74" s="29">
        <v>4917</v>
      </c>
      <c r="C74" s="29" t="s">
        <v>438</v>
      </c>
      <c r="D74" s="145" t="s">
        <v>406</v>
      </c>
      <c r="E74" s="133" t="s">
        <v>157</v>
      </c>
      <c r="F74" s="133">
        <v>4782</v>
      </c>
      <c r="G74" s="133">
        <v>89</v>
      </c>
      <c r="H74" s="133">
        <v>87</v>
      </c>
      <c r="I74" s="133">
        <v>85</v>
      </c>
      <c r="J74" s="133">
        <v>86</v>
      </c>
      <c r="K74" s="133">
        <v>90</v>
      </c>
      <c r="L74" s="133">
        <v>91</v>
      </c>
      <c r="M74" s="133">
        <v>82</v>
      </c>
      <c r="N74" s="133">
        <v>90</v>
      </c>
      <c r="O74" s="133">
        <v>90</v>
      </c>
      <c r="P74" s="133">
        <v>90</v>
      </c>
      <c r="Q74" s="133">
        <v>90</v>
      </c>
      <c r="R74" s="134">
        <v>2</v>
      </c>
      <c r="S74" s="134">
        <v>3</v>
      </c>
      <c r="T74" s="135">
        <v>0</v>
      </c>
      <c r="U74" s="103">
        <f>G74+H74+I74+J74+K74+L74+M74+N74+O74+P74+Q74</f>
        <v>970</v>
      </c>
      <c r="V74" s="103">
        <v>24</v>
      </c>
      <c r="W74" s="103" t="s">
        <v>36</v>
      </c>
      <c r="X74" s="103">
        <v>97</v>
      </c>
      <c r="Y74" s="29" t="s">
        <v>32</v>
      </c>
      <c r="Z74" s="26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ht="21.2" customHeight="1" x14ac:dyDescent="0.25">
      <c r="A75" s="49">
        <v>23</v>
      </c>
      <c r="B75" s="29">
        <v>4929</v>
      </c>
      <c r="C75" s="29" t="s">
        <v>439</v>
      </c>
      <c r="D75" s="145" t="s">
        <v>407</v>
      </c>
      <c r="E75" s="136" t="s">
        <v>162</v>
      </c>
      <c r="F75" s="136">
        <v>4816</v>
      </c>
      <c r="G75" s="136">
        <v>90</v>
      </c>
      <c r="H75" s="136">
        <v>88</v>
      </c>
      <c r="I75" s="136">
        <v>88</v>
      </c>
      <c r="J75" s="136">
        <v>87</v>
      </c>
      <c r="K75" s="136">
        <v>89</v>
      </c>
      <c r="L75" s="136">
        <v>89</v>
      </c>
      <c r="M75" s="136">
        <v>89</v>
      </c>
      <c r="N75" s="136">
        <v>90</v>
      </c>
      <c r="O75" s="136">
        <v>90</v>
      </c>
      <c r="P75" s="136">
        <v>95</v>
      </c>
      <c r="Q75" s="136">
        <v>90</v>
      </c>
      <c r="R75" s="137">
        <v>0</v>
      </c>
      <c r="S75" s="137">
        <v>0</v>
      </c>
      <c r="T75" s="138">
        <v>0</v>
      </c>
      <c r="U75" s="114">
        <f>SUM(G75:T75)</f>
        <v>985</v>
      </c>
      <c r="V75" s="115">
        <v>12</v>
      </c>
      <c r="W75" s="115" t="s">
        <v>45</v>
      </c>
      <c r="X75" s="91">
        <v>63</v>
      </c>
      <c r="Y75" s="29" t="s">
        <v>32</v>
      </c>
      <c r="Z75" s="26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</row>
    <row r="76" spans="1:38" ht="21.2" customHeight="1" x14ac:dyDescent="0.25">
      <c r="A76" s="48">
        <v>24</v>
      </c>
      <c r="B76" s="29">
        <v>4933</v>
      </c>
      <c r="C76" s="29" t="s">
        <v>440</v>
      </c>
      <c r="D76" s="145" t="s">
        <v>408</v>
      </c>
      <c r="E76" s="130" t="s">
        <v>160</v>
      </c>
      <c r="F76" s="130">
        <v>4796</v>
      </c>
      <c r="G76" s="130">
        <v>90</v>
      </c>
      <c r="H76" s="130">
        <v>91</v>
      </c>
      <c r="I76" s="130">
        <v>88</v>
      </c>
      <c r="J76" s="130">
        <v>90</v>
      </c>
      <c r="K76" s="130">
        <v>90</v>
      </c>
      <c r="L76" s="130">
        <v>92</v>
      </c>
      <c r="M76" s="130">
        <v>86</v>
      </c>
      <c r="N76" s="130">
        <v>92</v>
      </c>
      <c r="O76" s="130">
        <v>93</v>
      </c>
      <c r="P76" s="130">
        <v>95</v>
      </c>
      <c r="Q76" s="130">
        <v>92</v>
      </c>
      <c r="R76" s="131">
        <v>0</v>
      </c>
      <c r="S76" s="131">
        <v>0</v>
      </c>
      <c r="T76" s="132">
        <v>0</v>
      </c>
      <c r="U76" s="101">
        <f>G76+H76+I76+J76+K76+L76+M76+N76+O76+P76+Q76</f>
        <v>999</v>
      </c>
      <c r="V76" s="102">
        <v>6</v>
      </c>
      <c r="W76" s="102" t="s">
        <v>26</v>
      </c>
      <c r="X76" s="103">
        <v>43</v>
      </c>
      <c r="Y76" s="29" t="s">
        <v>32</v>
      </c>
      <c r="Z76" s="26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</row>
    <row r="77" spans="1:38" ht="21.2" customHeight="1" x14ac:dyDescent="0.25">
      <c r="A77" s="49">
        <v>25</v>
      </c>
      <c r="B77" s="29">
        <v>4934</v>
      </c>
      <c r="C77" s="29" t="s">
        <v>441</v>
      </c>
      <c r="D77" s="145" t="s">
        <v>409</v>
      </c>
      <c r="E77" s="136" t="s">
        <v>163</v>
      </c>
      <c r="F77" s="136">
        <v>4805</v>
      </c>
      <c r="G77" s="136">
        <v>90</v>
      </c>
      <c r="H77" s="136">
        <v>86</v>
      </c>
      <c r="I77" s="136">
        <v>85</v>
      </c>
      <c r="J77" s="136">
        <v>85</v>
      </c>
      <c r="K77" s="136">
        <v>88</v>
      </c>
      <c r="L77" s="136">
        <v>92</v>
      </c>
      <c r="M77" s="136">
        <v>80</v>
      </c>
      <c r="N77" s="136">
        <v>91</v>
      </c>
      <c r="O77" s="136">
        <v>90</v>
      </c>
      <c r="P77" s="136">
        <v>92</v>
      </c>
      <c r="Q77" s="136">
        <v>90</v>
      </c>
      <c r="R77" s="137">
        <v>0</v>
      </c>
      <c r="S77" s="137">
        <v>0</v>
      </c>
      <c r="T77" s="138">
        <v>0</v>
      </c>
      <c r="U77" s="114">
        <f>SUM(G77:T77)</f>
        <v>969</v>
      </c>
      <c r="V77" s="115">
        <v>21</v>
      </c>
      <c r="W77" s="115" t="s">
        <v>45</v>
      </c>
      <c r="X77" s="91">
        <v>101</v>
      </c>
      <c r="Y77" s="29" t="s">
        <v>32</v>
      </c>
      <c r="Z77" s="26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</row>
    <row r="78" spans="1:38" ht="21.2" customHeight="1" x14ac:dyDescent="0.25">
      <c r="A78" s="48">
        <v>26</v>
      </c>
      <c r="B78" s="29">
        <v>4940</v>
      </c>
      <c r="C78" s="29" t="s">
        <v>443</v>
      </c>
      <c r="D78" s="145" t="s">
        <v>411</v>
      </c>
      <c r="E78" s="124" t="s">
        <v>165</v>
      </c>
      <c r="F78" s="124">
        <v>4809</v>
      </c>
      <c r="G78" s="124">
        <v>85</v>
      </c>
      <c r="H78" s="124">
        <v>87</v>
      </c>
      <c r="I78" s="124">
        <v>84</v>
      </c>
      <c r="J78" s="124">
        <v>82</v>
      </c>
      <c r="K78" s="124">
        <v>84</v>
      </c>
      <c r="L78" s="124">
        <v>90</v>
      </c>
      <c r="M78" s="124">
        <v>80</v>
      </c>
      <c r="N78" s="124">
        <v>91</v>
      </c>
      <c r="O78" s="124">
        <v>88</v>
      </c>
      <c r="P78" s="124">
        <v>85</v>
      </c>
      <c r="Q78" s="124">
        <v>87</v>
      </c>
      <c r="R78" s="125">
        <v>0</v>
      </c>
      <c r="S78" s="125">
        <v>0</v>
      </c>
      <c r="T78" s="126">
        <v>0</v>
      </c>
      <c r="U78" s="106">
        <f>SUM(G78:T78)</f>
        <v>943</v>
      </c>
      <c r="V78" s="107">
        <v>27</v>
      </c>
      <c r="W78" s="107" t="s">
        <v>31</v>
      </c>
      <c r="X78" s="91">
        <v>135</v>
      </c>
      <c r="Y78" s="29" t="s">
        <v>32</v>
      </c>
      <c r="Z78" s="26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</row>
    <row r="79" spans="1:38" ht="21.2" customHeight="1" x14ac:dyDescent="0.25">
      <c r="A79" s="49">
        <v>27</v>
      </c>
      <c r="B79" s="29">
        <v>4945</v>
      </c>
      <c r="C79" s="29" t="s">
        <v>444</v>
      </c>
      <c r="D79" s="145" t="s">
        <v>412</v>
      </c>
      <c r="E79" s="133" t="s">
        <v>173</v>
      </c>
      <c r="F79" s="133">
        <v>4814</v>
      </c>
      <c r="G79" s="133">
        <v>92</v>
      </c>
      <c r="H79" s="133">
        <v>89</v>
      </c>
      <c r="I79" s="133">
        <v>90</v>
      </c>
      <c r="J79" s="133">
        <v>87</v>
      </c>
      <c r="K79" s="133">
        <v>96</v>
      </c>
      <c r="L79" s="133">
        <v>92</v>
      </c>
      <c r="M79" s="133">
        <v>98</v>
      </c>
      <c r="N79" s="133">
        <v>93</v>
      </c>
      <c r="O79" s="133">
        <v>94</v>
      </c>
      <c r="P79" s="133">
        <v>95</v>
      </c>
      <c r="Q79" s="133">
        <v>90</v>
      </c>
      <c r="R79" s="134">
        <v>1</v>
      </c>
      <c r="S79" s="134">
        <v>1</v>
      </c>
      <c r="T79" s="135">
        <v>0</v>
      </c>
      <c r="U79" s="103">
        <f>G79+H79+I79+J79+K79+L79+M79+N79+O79+P79+Q79</f>
        <v>1016</v>
      </c>
      <c r="V79" s="103">
        <v>4</v>
      </c>
      <c r="W79" s="103" t="s">
        <v>36</v>
      </c>
      <c r="X79" s="91">
        <v>12</v>
      </c>
      <c r="Y79" s="29" t="s">
        <v>32</v>
      </c>
      <c r="Z79" s="26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</row>
    <row r="80" spans="1:38" ht="21.2" customHeight="1" x14ac:dyDescent="0.25">
      <c r="A80" s="48">
        <v>28</v>
      </c>
      <c r="B80" s="29">
        <v>4948</v>
      </c>
      <c r="C80" s="29" t="s">
        <v>445</v>
      </c>
      <c r="D80" s="145" t="s">
        <v>413</v>
      </c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6"/>
      <c r="S80" s="166"/>
      <c r="T80" s="166"/>
      <c r="U80" s="163"/>
      <c r="V80" s="163"/>
      <c r="W80" s="163"/>
      <c r="X80" s="167"/>
      <c r="Y80" s="29" t="s">
        <v>32</v>
      </c>
      <c r="Z80" s="26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</row>
    <row r="81" spans="1:40" ht="21.2" customHeight="1" x14ac:dyDescent="0.25">
      <c r="A81" s="49">
        <v>29</v>
      </c>
      <c r="B81" s="29">
        <v>4955</v>
      </c>
      <c r="C81" s="29" t="s">
        <v>446</v>
      </c>
      <c r="D81" s="145" t="s">
        <v>414</v>
      </c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6"/>
      <c r="S81" s="166"/>
      <c r="T81" s="166"/>
      <c r="U81" s="163"/>
      <c r="V81" s="163"/>
      <c r="W81" s="163"/>
      <c r="X81" s="167"/>
      <c r="Y81" s="29" t="s">
        <v>27</v>
      </c>
      <c r="Z81" s="26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spans="1:40" ht="21.2" customHeight="1" x14ac:dyDescent="0.25">
      <c r="A82" s="48">
        <v>30</v>
      </c>
      <c r="B82" s="29">
        <v>4962</v>
      </c>
      <c r="C82" s="29" t="s">
        <v>447</v>
      </c>
      <c r="D82" s="145" t="s">
        <v>415</v>
      </c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6"/>
      <c r="S82" s="166"/>
      <c r="T82" s="166"/>
      <c r="U82" s="163"/>
      <c r="V82" s="163"/>
      <c r="W82" s="163"/>
      <c r="X82" s="167"/>
      <c r="Y82" s="29" t="s">
        <v>27</v>
      </c>
      <c r="Z82" s="26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</row>
    <row r="83" spans="1:40" ht="21.2" customHeight="1" x14ac:dyDescent="0.25">
      <c r="A83" s="49">
        <v>31</v>
      </c>
      <c r="B83" s="29">
        <v>4970</v>
      </c>
      <c r="C83" s="29" t="s">
        <v>448</v>
      </c>
      <c r="D83" s="145" t="s">
        <v>416</v>
      </c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6"/>
      <c r="S83" s="166"/>
      <c r="T83" s="166"/>
      <c r="U83" s="163"/>
      <c r="V83" s="163"/>
      <c r="W83" s="163"/>
      <c r="X83" s="167"/>
      <c r="Y83" s="29" t="s">
        <v>27</v>
      </c>
      <c r="Z83" s="26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</row>
    <row r="84" spans="1:40" ht="21.2" customHeight="1" x14ac:dyDescent="0.25">
      <c r="A84" s="48">
        <v>32</v>
      </c>
      <c r="B84" s="29">
        <v>4973</v>
      </c>
      <c r="C84" s="170">
        <v>2118243580</v>
      </c>
      <c r="D84" s="145" t="s">
        <v>603</v>
      </c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35"/>
      <c r="S84" s="35"/>
      <c r="T84" s="35"/>
      <c r="U84" s="172"/>
      <c r="V84" s="172"/>
      <c r="W84" s="172"/>
      <c r="X84" s="173"/>
      <c r="Y84" s="26" t="s">
        <v>27</v>
      </c>
      <c r="Z84" s="26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</row>
    <row r="85" spans="1:40" ht="21.2" customHeight="1" x14ac:dyDescent="0.25">
      <c r="A85" s="49">
        <v>33</v>
      </c>
      <c r="B85" s="168">
        <v>4984</v>
      </c>
      <c r="C85" s="168" t="s">
        <v>449</v>
      </c>
      <c r="D85" s="169" t="s">
        <v>417</v>
      </c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/>
      <c r="S85" s="166"/>
      <c r="T85" s="166"/>
      <c r="U85" s="163"/>
      <c r="V85" s="163"/>
      <c r="W85" s="163"/>
      <c r="X85" s="167"/>
      <c r="Y85" s="168" t="s">
        <v>27</v>
      </c>
      <c r="Z85" s="88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</row>
    <row r="86" spans="1:40" ht="21.2" customHeight="1" x14ac:dyDescent="0.25">
      <c r="A86" s="48">
        <v>34</v>
      </c>
      <c r="B86" s="29">
        <v>4986</v>
      </c>
      <c r="C86" s="29" t="s">
        <v>450</v>
      </c>
      <c r="D86" s="145" t="s">
        <v>418</v>
      </c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28"/>
      <c r="S86" s="28"/>
      <c r="T86" s="28"/>
      <c r="U86" s="103"/>
      <c r="V86" s="103"/>
      <c r="W86" s="103"/>
      <c r="X86" s="91"/>
      <c r="Y86" s="29" t="s">
        <v>27</v>
      </c>
      <c r="Z86" s="26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</row>
    <row r="87" spans="1:40" ht="21.2" customHeight="1" x14ac:dyDescent="0.25">
      <c r="A87" s="14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 t="s">
        <v>103</v>
      </c>
      <c r="AE87" s="69"/>
      <c r="AF87" s="69"/>
      <c r="AG87" s="69"/>
      <c r="AH87" s="59"/>
      <c r="AI87" s="69"/>
      <c r="AJ87" s="148"/>
      <c r="AK87" s="148"/>
      <c r="AL87" s="148"/>
    </row>
    <row r="88" spans="1:40" ht="15" customHeight="1" x14ac:dyDescent="0.25">
      <c r="A88" s="148"/>
      <c r="B88" s="75" t="s">
        <v>32</v>
      </c>
      <c r="C88" s="79">
        <f>COUNTIF(Y53:Y85,"L")</f>
        <v>18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75"/>
      <c r="X88" s="69"/>
      <c r="Y88" s="117"/>
      <c r="Z88" s="69"/>
      <c r="AA88" s="69"/>
      <c r="AB88" s="69"/>
      <c r="AC88" s="69"/>
      <c r="AD88" s="69"/>
      <c r="AE88" s="69"/>
      <c r="AF88" s="69"/>
      <c r="AG88" s="69"/>
      <c r="AH88" s="59"/>
      <c r="AI88" s="69"/>
      <c r="AJ88" s="148"/>
      <c r="AK88" s="148"/>
      <c r="AL88" s="148"/>
    </row>
    <row r="89" spans="1:40" ht="15" customHeight="1" x14ac:dyDescent="0.25">
      <c r="A89" s="148"/>
      <c r="B89" s="75" t="s">
        <v>27</v>
      </c>
      <c r="C89" s="80">
        <f>COUNTIF(Y53:Y86,"P")</f>
        <v>16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75"/>
      <c r="X89" s="69"/>
      <c r="Y89" s="117"/>
      <c r="Z89" s="69"/>
      <c r="AA89" s="69"/>
      <c r="AB89" s="69"/>
      <c r="AC89" s="69"/>
      <c r="AD89" s="78" t="s">
        <v>174</v>
      </c>
      <c r="AE89" s="69"/>
      <c r="AF89" s="78"/>
      <c r="AG89" s="78"/>
      <c r="AH89" s="59"/>
      <c r="AI89" s="78"/>
      <c r="AJ89" s="78"/>
      <c r="AK89" s="78"/>
      <c r="AL89" s="148"/>
    </row>
    <row r="90" spans="1:40" ht="15" customHeight="1" x14ac:dyDescent="0.25">
      <c r="A90" s="148"/>
      <c r="B90" s="75" t="s">
        <v>104</v>
      </c>
      <c r="C90" s="79">
        <v>34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75"/>
      <c r="X90" s="69"/>
      <c r="Y90" s="117"/>
      <c r="Z90" s="69"/>
      <c r="AA90" s="69"/>
      <c r="AB90" s="69"/>
      <c r="AC90" s="69"/>
      <c r="AD90" s="69" t="s">
        <v>106</v>
      </c>
      <c r="AE90" s="69"/>
      <c r="AF90" s="69"/>
      <c r="AG90" s="69"/>
      <c r="AH90" s="59"/>
      <c r="AI90" s="69"/>
      <c r="AJ90" s="148"/>
      <c r="AK90" s="148"/>
      <c r="AL90" s="148"/>
    </row>
    <row r="91" spans="1:40" ht="15" customHeight="1" x14ac:dyDescent="0.25">
      <c r="A91" s="148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</row>
    <row r="92" spans="1:40" ht="15.75" x14ac:dyDescent="0.25">
      <c r="A92" s="38"/>
    </row>
    <row r="94" spans="1:40" ht="15.75" x14ac:dyDescent="0.25">
      <c r="AF94" s="9"/>
      <c r="AM94" s="45"/>
      <c r="AN94" s="45"/>
    </row>
    <row r="95" spans="1:40" ht="15.75" x14ac:dyDescent="0.25">
      <c r="A95" s="207" t="s">
        <v>0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7"/>
      <c r="AJ95" s="207"/>
      <c r="AK95" s="207"/>
      <c r="AL95" s="207"/>
      <c r="AM95" s="45"/>
      <c r="AN95" s="45"/>
    </row>
    <row r="96" spans="1:40" ht="24.95" customHeight="1" x14ac:dyDescent="0.25">
      <c r="A96" s="207" t="s">
        <v>1</v>
      </c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45"/>
      <c r="AN96" s="45"/>
    </row>
    <row r="97" spans="1:40" ht="24.95" customHeight="1" x14ac:dyDescent="0.25">
      <c r="A97" s="207" t="s">
        <v>2</v>
      </c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</row>
    <row r="98" spans="1:40" ht="24.95" customHeight="1" x14ac:dyDescent="0.25">
      <c r="AM98" s="44"/>
      <c r="AN98" s="44"/>
    </row>
    <row r="99" spans="1:40" ht="15.75" x14ac:dyDescent="0.25">
      <c r="A99" s="215" t="s">
        <v>3</v>
      </c>
      <c r="B99" s="210" t="s">
        <v>4</v>
      </c>
      <c r="C99" s="210" t="s">
        <v>5</v>
      </c>
      <c r="D99" s="215" t="s">
        <v>6</v>
      </c>
      <c r="E99" s="215" t="s">
        <v>5</v>
      </c>
      <c r="F99" s="215" t="s">
        <v>4</v>
      </c>
      <c r="G99" s="215" t="s">
        <v>7</v>
      </c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 t="s">
        <v>8</v>
      </c>
      <c r="S99" s="215"/>
      <c r="T99" s="215"/>
      <c r="U99" s="38"/>
      <c r="V99" s="38"/>
      <c r="W99" s="93" t="s">
        <v>9</v>
      </c>
      <c r="X99" s="94"/>
      <c r="Y99" s="216" t="s">
        <v>10</v>
      </c>
      <c r="Z99" s="217" t="s">
        <v>11</v>
      </c>
      <c r="AA99" s="208"/>
      <c r="AB99" s="208"/>
      <c r="AC99" s="208"/>
      <c r="AD99" s="208"/>
      <c r="AE99" s="208"/>
      <c r="AF99" s="208"/>
      <c r="AG99" s="208"/>
      <c r="AH99" s="208"/>
      <c r="AI99" s="209"/>
      <c r="AJ99" s="217" t="s">
        <v>12</v>
      </c>
      <c r="AK99" s="208"/>
      <c r="AL99" s="209"/>
    </row>
    <row r="100" spans="1:40" ht="24" customHeight="1" x14ac:dyDescent="0.25">
      <c r="A100" s="210"/>
      <c r="B100" s="211"/>
      <c r="C100" s="211"/>
      <c r="D100" s="210"/>
      <c r="E100" s="210"/>
      <c r="F100" s="210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4" t="s">
        <v>13</v>
      </c>
      <c r="S100" s="174" t="s">
        <v>14</v>
      </c>
      <c r="T100" s="95" t="s">
        <v>15</v>
      </c>
      <c r="U100" s="177" t="s">
        <v>16</v>
      </c>
      <c r="V100" s="177" t="s">
        <v>17</v>
      </c>
      <c r="W100" s="176" t="s">
        <v>18</v>
      </c>
      <c r="X100" s="176" t="s">
        <v>19</v>
      </c>
      <c r="Y100" s="216"/>
      <c r="Z100" s="25">
        <v>1</v>
      </c>
      <c r="AA100" s="26">
        <v>2</v>
      </c>
      <c r="AB100" s="26">
        <v>3</v>
      </c>
      <c r="AC100" s="25">
        <v>4</v>
      </c>
      <c r="AD100" s="25">
        <v>5</v>
      </c>
      <c r="AE100" s="26">
        <v>6</v>
      </c>
      <c r="AF100" s="26">
        <v>7</v>
      </c>
      <c r="AG100" s="25">
        <v>8</v>
      </c>
      <c r="AH100" s="25">
        <v>9</v>
      </c>
      <c r="AI100" s="25">
        <v>10</v>
      </c>
      <c r="AJ100" s="27" t="s">
        <v>20</v>
      </c>
      <c r="AK100" s="27" t="s">
        <v>21</v>
      </c>
      <c r="AL100" s="27" t="s">
        <v>22</v>
      </c>
      <c r="AM100" s="2"/>
      <c r="AN100" s="2"/>
    </row>
    <row r="101" spans="1:40" ht="24" customHeight="1" x14ac:dyDescent="0.25">
      <c r="A101" s="25">
        <v>1</v>
      </c>
      <c r="B101" s="29">
        <v>4821</v>
      </c>
      <c r="C101" s="29" t="s">
        <v>480</v>
      </c>
      <c r="D101" s="145" t="s">
        <v>451</v>
      </c>
      <c r="E101" s="109" t="s">
        <v>23</v>
      </c>
      <c r="F101" s="109">
        <v>4678</v>
      </c>
      <c r="G101" s="109">
        <v>89</v>
      </c>
      <c r="H101" s="109">
        <v>86</v>
      </c>
      <c r="I101" s="109">
        <v>88</v>
      </c>
      <c r="J101" s="109">
        <v>82</v>
      </c>
      <c r="K101" s="109">
        <v>86</v>
      </c>
      <c r="L101" s="109">
        <v>91</v>
      </c>
      <c r="M101" s="109">
        <v>80</v>
      </c>
      <c r="N101" s="109">
        <v>90</v>
      </c>
      <c r="O101" s="109">
        <v>93</v>
      </c>
      <c r="P101" s="109">
        <v>90</v>
      </c>
      <c r="Q101" s="109">
        <v>88</v>
      </c>
      <c r="R101" s="110">
        <v>0</v>
      </c>
      <c r="S101" s="110">
        <v>1</v>
      </c>
      <c r="T101" s="110">
        <v>0</v>
      </c>
      <c r="U101" s="111">
        <f>G101+H101+I101+J101+K101+L101+M101+N101+O101+P101+Q101</f>
        <v>963</v>
      </c>
      <c r="V101" s="111">
        <v>26</v>
      </c>
      <c r="W101" s="111" t="s">
        <v>39</v>
      </c>
      <c r="X101" s="91">
        <v>117</v>
      </c>
      <c r="Y101" s="29" t="s">
        <v>32</v>
      </c>
      <c r="Z101" s="26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</row>
    <row r="102" spans="1:40" ht="24" customHeight="1" x14ac:dyDescent="0.25">
      <c r="A102" s="25">
        <v>2</v>
      </c>
      <c r="B102" s="29">
        <v>4828</v>
      </c>
      <c r="C102" s="29" t="s">
        <v>481</v>
      </c>
      <c r="D102" s="145" t="s">
        <v>452</v>
      </c>
      <c r="E102" s="104" t="s">
        <v>178</v>
      </c>
      <c r="F102" s="104">
        <v>4688</v>
      </c>
      <c r="G102" s="104">
        <v>90</v>
      </c>
      <c r="H102" s="104">
        <v>87</v>
      </c>
      <c r="I102" s="104">
        <v>84</v>
      </c>
      <c r="J102" s="104">
        <v>85</v>
      </c>
      <c r="K102" s="104">
        <v>84</v>
      </c>
      <c r="L102" s="104">
        <v>91</v>
      </c>
      <c r="M102" s="104">
        <v>80</v>
      </c>
      <c r="N102" s="104">
        <v>92</v>
      </c>
      <c r="O102" s="104">
        <v>88</v>
      </c>
      <c r="P102" s="104">
        <v>95</v>
      </c>
      <c r="Q102" s="104">
        <v>90</v>
      </c>
      <c r="R102" s="105">
        <v>0</v>
      </c>
      <c r="S102" s="105">
        <v>0</v>
      </c>
      <c r="T102" s="105">
        <v>0</v>
      </c>
      <c r="U102" s="106">
        <f>SUM(G102:T102)</f>
        <v>966</v>
      </c>
      <c r="V102" s="107">
        <v>17</v>
      </c>
      <c r="W102" s="107" t="s">
        <v>31</v>
      </c>
      <c r="X102" s="91">
        <v>110</v>
      </c>
      <c r="Y102" s="29" t="s">
        <v>32</v>
      </c>
      <c r="Z102" s="26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</row>
    <row r="103" spans="1:40" ht="24" customHeight="1" x14ac:dyDescent="0.25">
      <c r="A103" s="25">
        <v>3</v>
      </c>
      <c r="B103" s="29">
        <v>4837</v>
      </c>
      <c r="C103" s="29" t="s">
        <v>482</v>
      </c>
      <c r="D103" s="145" t="s">
        <v>453</v>
      </c>
      <c r="E103" s="112" t="s">
        <v>180</v>
      </c>
      <c r="F103" s="112">
        <v>4690</v>
      </c>
      <c r="G103" s="112">
        <v>90</v>
      </c>
      <c r="H103" s="112">
        <v>86</v>
      </c>
      <c r="I103" s="112">
        <v>88</v>
      </c>
      <c r="J103" s="112">
        <v>89</v>
      </c>
      <c r="K103" s="112">
        <v>88</v>
      </c>
      <c r="L103" s="112">
        <v>91</v>
      </c>
      <c r="M103" s="112">
        <v>90</v>
      </c>
      <c r="N103" s="112">
        <v>93</v>
      </c>
      <c r="O103" s="112">
        <v>93</v>
      </c>
      <c r="P103" s="112">
        <v>95</v>
      </c>
      <c r="Q103" s="112">
        <v>90</v>
      </c>
      <c r="R103" s="113">
        <v>0</v>
      </c>
      <c r="S103" s="113">
        <v>0</v>
      </c>
      <c r="T103" s="113">
        <v>0</v>
      </c>
      <c r="U103" s="114">
        <f>SUM(G103:T103)</f>
        <v>993</v>
      </c>
      <c r="V103" s="115">
        <v>9</v>
      </c>
      <c r="W103" s="115" t="s">
        <v>45</v>
      </c>
      <c r="X103" s="103">
        <v>52</v>
      </c>
      <c r="Y103" s="29" t="s">
        <v>32</v>
      </c>
      <c r="Z103" s="26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</row>
    <row r="104" spans="1:40" ht="24" customHeight="1" x14ac:dyDescent="0.25">
      <c r="A104" s="25">
        <v>4</v>
      </c>
      <c r="B104" s="29">
        <v>4838</v>
      </c>
      <c r="C104" s="29" t="s">
        <v>483</v>
      </c>
      <c r="D104" s="145" t="s">
        <v>454</v>
      </c>
      <c r="E104" s="108" t="s">
        <v>182</v>
      </c>
      <c r="F104" s="108">
        <v>4694</v>
      </c>
      <c r="G104" s="108">
        <v>91</v>
      </c>
      <c r="H104" s="108">
        <v>89</v>
      </c>
      <c r="I104" s="108">
        <v>90</v>
      </c>
      <c r="J104" s="108">
        <v>87</v>
      </c>
      <c r="K104" s="108">
        <v>92</v>
      </c>
      <c r="L104" s="108">
        <v>92</v>
      </c>
      <c r="M104" s="108">
        <v>96</v>
      </c>
      <c r="N104" s="108">
        <v>91</v>
      </c>
      <c r="O104" s="108">
        <v>93</v>
      </c>
      <c r="P104" s="108">
        <v>95</v>
      </c>
      <c r="Q104" s="108">
        <v>88</v>
      </c>
      <c r="R104" s="28">
        <v>5</v>
      </c>
      <c r="S104" s="28">
        <v>1</v>
      </c>
      <c r="T104" s="28">
        <v>0</v>
      </c>
      <c r="U104" s="103">
        <f t="shared" ref="U104:U108" si="2">G104+H104+I104+J104+K104+L104+M104+N104+O104+P104+Q104</f>
        <v>1004</v>
      </c>
      <c r="V104" s="103">
        <v>8</v>
      </c>
      <c r="W104" s="103" t="s">
        <v>36</v>
      </c>
      <c r="X104" s="91">
        <v>29</v>
      </c>
      <c r="Y104" s="29" t="s">
        <v>32</v>
      </c>
      <c r="Z104" s="26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</row>
    <row r="105" spans="1:40" ht="24" customHeight="1" x14ac:dyDescent="0.25">
      <c r="A105" s="25">
        <v>5</v>
      </c>
      <c r="B105" s="29">
        <v>4849</v>
      </c>
      <c r="C105" s="29" t="s">
        <v>484</v>
      </c>
      <c r="D105" s="145" t="s">
        <v>455</v>
      </c>
      <c r="E105" s="99" t="s">
        <v>184</v>
      </c>
      <c r="F105" s="99">
        <v>4707</v>
      </c>
      <c r="G105" s="99">
        <v>90</v>
      </c>
      <c r="H105" s="99">
        <v>86</v>
      </c>
      <c r="I105" s="99">
        <v>88</v>
      </c>
      <c r="J105" s="99">
        <v>84</v>
      </c>
      <c r="K105" s="99">
        <v>88</v>
      </c>
      <c r="L105" s="99">
        <v>92</v>
      </c>
      <c r="M105" s="99">
        <v>86</v>
      </c>
      <c r="N105" s="99">
        <v>91</v>
      </c>
      <c r="O105" s="99">
        <v>91</v>
      </c>
      <c r="P105" s="99">
        <v>95</v>
      </c>
      <c r="Q105" s="99">
        <v>94</v>
      </c>
      <c r="R105" s="100">
        <v>2</v>
      </c>
      <c r="S105" s="100">
        <v>0</v>
      </c>
      <c r="T105" s="100">
        <v>0</v>
      </c>
      <c r="U105" s="101">
        <f t="shared" si="2"/>
        <v>985</v>
      </c>
      <c r="V105" s="102">
        <v>10</v>
      </c>
      <c r="W105" s="102" t="s">
        <v>26</v>
      </c>
      <c r="X105" s="91">
        <v>62</v>
      </c>
      <c r="Y105" s="29" t="s">
        <v>27</v>
      </c>
      <c r="Z105" s="26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</row>
    <row r="106" spans="1:40" ht="24" customHeight="1" x14ac:dyDescent="0.25">
      <c r="A106" s="25">
        <v>6</v>
      </c>
      <c r="B106" s="29">
        <v>4858</v>
      </c>
      <c r="C106" s="29" t="s">
        <v>485</v>
      </c>
      <c r="D106" s="145" t="s">
        <v>456</v>
      </c>
      <c r="E106" s="109" t="s">
        <v>116</v>
      </c>
      <c r="F106" s="109">
        <v>4710</v>
      </c>
      <c r="G106" s="109">
        <v>90</v>
      </c>
      <c r="H106" s="109">
        <v>86</v>
      </c>
      <c r="I106" s="109">
        <v>85</v>
      </c>
      <c r="J106" s="109">
        <v>86</v>
      </c>
      <c r="K106" s="109">
        <v>88</v>
      </c>
      <c r="L106" s="109">
        <v>90</v>
      </c>
      <c r="M106" s="109">
        <v>85</v>
      </c>
      <c r="N106" s="109">
        <v>91</v>
      </c>
      <c r="O106" s="109">
        <v>91</v>
      </c>
      <c r="P106" s="109">
        <v>95</v>
      </c>
      <c r="Q106" s="109">
        <v>90</v>
      </c>
      <c r="R106" s="110">
        <v>0</v>
      </c>
      <c r="S106" s="110">
        <v>0</v>
      </c>
      <c r="T106" s="110">
        <v>1</v>
      </c>
      <c r="U106" s="111">
        <f t="shared" si="2"/>
        <v>977</v>
      </c>
      <c r="V106" s="111">
        <v>20</v>
      </c>
      <c r="W106" s="111" t="s">
        <v>39</v>
      </c>
      <c r="X106" s="91">
        <v>83</v>
      </c>
      <c r="Y106" s="29" t="s">
        <v>27</v>
      </c>
      <c r="Z106" s="26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</row>
    <row r="107" spans="1:40" ht="24" customHeight="1" x14ac:dyDescent="0.25">
      <c r="A107" s="25">
        <v>7</v>
      </c>
      <c r="B107" s="29">
        <v>4862</v>
      </c>
      <c r="C107" s="29" t="s">
        <v>486</v>
      </c>
      <c r="D107" s="145" t="s">
        <v>457</v>
      </c>
      <c r="E107" s="108" t="s">
        <v>130</v>
      </c>
      <c r="F107" s="108">
        <v>4729</v>
      </c>
      <c r="G107" s="108">
        <v>91</v>
      </c>
      <c r="H107" s="108">
        <v>96</v>
      </c>
      <c r="I107" s="108">
        <v>90</v>
      </c>
      <c r="J107" s="108">
        <v>87</v>
      </c>
      <c r="K107" s="108">
        <v>93</v>
      </c>
      <c r="L107" s="108">
        <v>91</v>
      </c>
      <c r="M107" s="108">
        <v>87</v>
      </c>
      <c r="N107" s="108">
        <v>91</v>
      </c>
      <c r="O107" s="108">
        <v>91</v>
      </c>
      <c r="P107" s="108">
        <v>95</v>
      </c>
      <c r="Q107" s="108">
        <v>92</v>
      </c>
      <c r="R107" s="28">
        <v>7</v>
      </c>
      <c r="S107" s="28">
        <v>0</v>
      </c>
      <c r="T107" s="28">
        <v>0</v>
      </c>
      <c r="U107" s="103">
        <f t="shared" si="2"/>
        <v>1004</v>
      </c>
      <c r="V107" s="103">
        <v>9</v>
      </c>
      <c r="W107" s="103" t="s">
        <v>36</v>
      </c>
      <c r="X107" s="91">
        <v>30</v>
      </c>
      <c r="Y107" s="29" t="s">
        <v>27</v>
      </c>
      <c r="Z107" s="26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</row>
    <row r="108" spans="1:40" ht="24" customHeight="1" x14ac:dyDescent="0.25">
      <c r="A108" s="25">
        <v>8</v>
      </c>
      <c r="B108" s="29">
        <v>4865</v>
      </c>
      <c r="C108" s="29" t="s">
        <v>487</v>
      </c>
      <c r="D108" s="145" t="s">
        <v>458</v>
      </c>
      <c r="E108" s="108" t="s">
        <v>190</v>
      </c>
      <c r="F108" s="108">
        <v>4732</v>
      </c>
      <c r="G108" s="108">
        <v>86</v>
      </c>
      <c r="H108" s="108">
        <v>85</v>
      </c>
      <c r="I108" s="108">
        <v>80</v>
      </c>
      <c r="J108" s="108">
        <v>86</v>
      </c>
      <c r="K108" s="108">
        <v>82</v>
      </c>
      <c r="L108" s="108">
        <v>89</v>
      </c>
      <c r="M108" s="108">
        <v>80</v>
      </c>
      <c r="N108" s="108">
        <v>90</v>
      </c>
      <c r="O108" s="108">
        <v>90</v>
      </c>
      <c r="P108" s="108">
        <v>85</v>
      </c>
      <c r="Q108" s="108">
        <v>88</v>
      </c>
      <c r="R108" s="28">
        <v>6</v>
      </c>
      <c r="S108" s="28">
        <v>1</v>
      </c>
      <c r="T108" s="28">
        <v>1</v>
      </c>
      <c r="U108" s="103">
        <f t="shared" si="2"/>
        <v>941</v>
      </c>
      <c r="V108" s="103">
        <v>29</v>
      </c>
      <c r="W108" s="103" t="s">
        <v>36</v>
      </c>
      <c r="X108" s="103">
        <v>139</v>
      </c>
      <c r="Y108" s="29" t="s">
        <v>27</v>
      </c>
      <c r="Z108" s="26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</row>
    <row r="109" spans="1:40" ht="24" customHeight="1" x14ac:dyDescent="0.25">
      <c r="A109" s="25">
        <v>9</v>
      </c>
      <c r="B109" s="29">
        <v>4978</v>
      </c>
      <c r="C109" s="29" t="s">
        <v>508</v>
      </c>
      <c r="D109" s="145" t="s">
        <v>947</v>
      </c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100"/>
      <c r="S109" s="100"/>
      <c r="T109" s="100"/>
      <c r="U109" s="101"/>
      <c r="V109" s="102"/>
      <c r="W109" s="102"/>
      <c r="X109" s="91"/>
      <c r="Y109" s="29" t="s">
        <v>32</v>
      </c>
      <c r="Z109" s="26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</row>
    <row r="110" spans="1:40" ht="24" customHeight="1" x14ac:dyDescent="0.25">
      <c r="A110" s="25">
        <v>10</v>
      </c>
      <c r="B110" s="29">
        <v>4870</v>
      </c>
      <c r="C110" s="29" t="s">
        <v>488</v>
      </c>
      <c r="D110" s="145" t="s">
        <v>968</v>
      </c>
      <c r="E110" s="112" t="s">
        <v>193</v>
      </c>
      <c r="F110" s="112">
        <v>4735</v>
      </c>
      <c r="G110" s="112">
        <v>89</v>
      </c>
      <c r="H110" s="112">
        <v>86</v>
      </c>
      <c r="I110" s="112">
        <v>84</v>
      </c>
      <c r="J110" s="112">
        <v>87</v>
      </c>
      <c r="K110" s="112">
        <v>94</v>
      </c>
      <c r="L110" s="112">
        <v>92</v>
      </c>
      <c r="M110" s="112">
        <v>84</v>
      </c>
      <c r="N110" s="112">
        <v>91</v>
      </c>
      <c r="O110" s="112">
        <v>92</v>
      </c>
      <c r="P110" s="112">
        <v>92</v>
      </c>
      <c r="Q110" s="112">
        <v>90</v>
      </c>
      <c r="R110" s="113">
        <v>0</v>
      </c>
      <c r="S110" s="113">
        <v>0</v>
      </c>
      <c r="T110" s="113">
        <v>0</v>
      </c>
      <c r="U110" s="114">
        <f>SUM(G110:T110)</f>
        <v>981</v>
      </c>
      <c r="V110" s="115">
        <v>14</v>
      </c>
      <c r="W110" s="115" t="s">
        <v>45</v>
      </c>
      <c r="X110" s="91">
        <v>74</v>
      </c>
      <c r="Y110" s="29" t="s">
        <v>27</v>
      </c>
      <c r="Z110" s="26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</row>
    <row r="111" spans="1:40" ht="24" customHeight="1" x14ac:dyDescent="0.25">
      <c r="A111" s="25">
        <v>11</v>
      </c>
      <c r="B111" s="29">
        <v>4875</v>
      </c>
      <c r="C111" s="29" t="s">
        <v>489</v>
      </c>
      <c r="D111" s="145" t="s">
        <v>459</v>
      </c>
      <c r="E111" s="99" t="s">
        <v>196</v>
      </c>
      <c r="F111" s="99">
        <v>4744</v>
      </c>
      <c r="G111" s="99">
        <v>88</v>
      </c>
      <c r="H111" s="99">
        <v>88</v>
      </c>
      <c r="I111" s="99">
        <v>84</v>
      </c>
      <c r="J111" s="99">
        <v>87</v>
      </c>
      <c r="K111" s="99">
        <v>89</v>
      </c>
      <c r="L111" s="99">
        <v>92</v>
      </c>
      <c r="M111" s="99">
        <v>80</v>
      </c>
      <c r="N111" s="99">
        <v>91</v>
      </c>
      <c r="O111" s="99">
        <v>88</v>
      </c>
      <c r="P111" s="99">
        <v>90</v>
      </c>
      <c r="Q111" s="99">
        <v>90</v>
      </c>
      <c r="R111" s="100">
        <v>3</v>
      </c>
      <c r="S111" s="100">
        <v>2</v>
      </c>
      <c r="T111" s="100">
        <v>1</v>
      </c>
      <c r="U111" s="101">
        <f>G111+H111+I111+J111+K111+L111+M111+N111+O111+P111+Q111</f>
        <v>967</v>
      </c>
      <c r="V111" s="102">
        <v>21</v>
      </c>
      <c r="W111" s="102" t="s">
        <v>26</v>
      </c>
      <c r="X111" s="91">
        <v>105</v>
      </c>
      <c r="Y111" s="29" t="s">
        <v>27</v>
      </c>
      <c r="Z111" s="26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</row>
    <row r="112" spans="1:40" ht="24" customHeight="1" x14ac:dyDescent="0.25">
      <c r="A112" s="25">
        <v>12</v>
      </c>
      <c r="B112" s="29">
        <v>4877</v>
      </c>
      <c r="C112" s="29" t="s">
        <v>490</v>
      </c>
      <c r="D112" s="145" t="s">
        <v>460</v>
      </c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10"/>
      <c r="S112" s="110"/>
      <c r="T112" s="110"/>
      <c r="U112" s="111"/>
      <c r="V112" s="111"/>
      <c r="W112" s="111"/>
      <c r="X112" s="91"/>
      <c r="Y112" s="29" t="s">
        <v>27</v>
      </c>
      <c r="Z112" s="26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</row>
    <row r="113" spans="1:38" ht="24" customHeight="1" x14ac:dyDescent="0.25">
      <c r="A113" s="25">
        <v>13</v>
      </c>
      <c r="B113" s="29">
        <v>4881</v>
      </c>
      <c r="C113" s="29" t="s">
        <v>491</v>
      </c>
      <c r="D113" s="145" t="s">
        <v>461</v>
      </c>
      <c r="E113" s="140" t="s">
        <v>199</v>
      </c>
      <c r="F113" s="112">
        <v>4755</v>
      </c>
      <c r="G113" s="112">
        <v>91</v>
      </c>
      <c r="H113" s="112">
        <v>87</v>
      </c>
      <c r="I113" s="112">
        <v>90</v>
      </c>
      <c r="J113" s="112">
        <v>90</v>
      </c>
      <c r="K113" s="112">
        <v>94</v>
      </c>
      <c r="L113" s="112">
        <v>91</v>
      </c>
      <c r="M113" s="112">
        <v>91</v>
      </c>
      <c r="N113" s="112">
        <v>95</v>
      </c>
      <c r="O113" s="112">
        <v>93</v>
      </c>
      <c r="P113" s="112">
        <v>95</v>
      </c>
      <c r="Q113" s="112">
        <v>92</v>
      </c>
      <c r="R113" s="113">
        <v>0</v>
      </c>
      <c r="S113" s="113">
        <v>0</v>
      </c>
      <c r="T113" s="113">
        <v>0</v>
      </c>
      <c r="U113" s="114">
        <f>SUM(G113:T113)</f>
        <v>1009</v>
      </c>
      <c r="V113" s="115">
        <v>5</v>
      </c>
      <c r="W113" s="115" t="s">
        <v>45</v>
      </c>
      <c r="X113" s="91">
        <v>23</v>
      </c>
      <c r="Y113" s="29" t="s">
        <v>32</v>
      </c>
      <c r="Z113" s="26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</row>
    <row r="114" spans="1:38" ht="24" customHeight="1" x14ac:dyDescent="0.25">
      <c r="A114" s="25">
        <v>14</v>
      </c>
      <c r="B114" s="29">
        <v>4895</v>
      </c>
      <c r="C114" s="29" t="s">
        <v>492</v>
      </c>
      <c r="D114" s="145" t="s">
        <v>462</v>
      </c>
      <c r="E114" s="104" t="s">
        <v>62</v>
      </c>
      <c r="F114" s="104">
        <v>4758</v>
      </c>
      <c r="G114" s="104">
        <v>89</v>
      </c>
      <c r="H114" s="104">
        <v>87</v>
      </c>
      <c r="I114" s="104">
        <v>89</v>
      </c>
      <c r="J114" s="104">
        <v>86</v>
      </c>
      <c r="K114" s="104">
        <v>86</v>
      </c>
      <c r="L114" s="104">
        <v>91</v>
      </c>
      <c r="M114" s="104">
        <v>80</v>
      </c>
      <c r="N114" s="104">
        <v>92</v>
      </c>
      <c r="O114" s="104">
        <v>95</v>
      </c>
      <c r="P114" s="104">
        <v>95</v>
      </c>
      <c r="Q114" s="104">
        <v>90</v>
      </c>
      <c r="R114" s="105">
        <v>0</v>
      </c>
      <c r="S114" s="105">
        <v>0</v>
      </c>
      <c r="T114" s="105">
        <v>0</v>
      </c>
      <c r="U114" s="106">
        <f>SUM(G114:T114)</f>
        <v>980</v>
      </c>
      <c r="V114" s="107">
        <v>15</v>
      </c>
      <c r="W114" s="107" t="s">
        <v>31</v>
      </c>
      <c r="X114" s="91">
        <v>78</v>
      </c>
      <c r="Y114" s="29" t="s">
        <v>27</v>
      </c>
      <c r="Z114" s="26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</row>
    <row r="115" spans="1:38" ht="24" customHeight="1" x14ac:dyDescent="0.25">
      <c r="A115" s="25">
        <v>15</v>
      </c>
      <c r="B115" s="29">
        <v>4896</v>
      </c>
      <c r="C115" s="29" t="s">
        <v>493</v>
      </c>
      <c r="D115" s="145" t="s">
        <v>463</v>
      </c>
      <c r="E115" s="109" t="s">
        <v>205</v>
      </c>
      <c r="F115" s="109">
        <v>4761</v>
      </c>
      <c r="G115" s="109">
        <v>92</v>
      </c>
      <c r="H115" s="109">
        <v>93</v>
      </c>
      <c r="I115" s="109">
        <v>88</v>
      </c>
      <c r="J115" s="109">
        <v>90</v>
      </c>
      <c r="K115" s="109">
        <v>95</v>
      </c>
      <c r="L115" s="109">
        <v>92</v>
      </c>
      <c r="M115" s="109">
        <v>87</v>
      </c>
      <c r="N115" s="109">
        <v>93</v>
      </c>
      <c r="O115" s="109">
        <v>93</v>
      </c>
      <c r="P115" s="109">
        <v>95</v>
      </c>
      <c r="Q115" s="109">
        <v>94</v>
      </c>
      <c r="R115" s="110">
        <v>1</v>
      </c>
      <c r="S115" s="110">
        <v>1</v>
      </c>
      <c r="T115" s="110">
        <v>0</v>
      </c>
      <c r="U115" s="111">
        <f>G115+H115+I115+J115+K115+L115+M115+N115+O115+P115+Q115</f>
        <v>1012</v>
      </c>
      <c r="V115" s="111">
        <v>5</v>
      </c>
      <c r="W115" s="111" t="s">
        <v>39</v>
      </c>
      <c r="X115" s="91">
        <v>17</v>
      </c>
      <c r="Y115" s="29" t="s">
        <v>32</v>
      </c>
      <c r="Z115" s="26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</row>
    <row r="116" spans="1:38" ht="24" customHeight="1" x14ac:dyDescent="0.25">
      <c r="A116" s="25">
        <v>16</v>
      </c>
      <c r="B116" s="29">
        <v>4905</v>
      </c>
      <c r="C116" s="29" t="s">
        <v>494</v>
      </c>
      <c r="D116" s="145" t="s">
        <v>464</v>
      </c>
      <c r="E116" s="109" t="s">
        <v>207</v>
      </c>
      <c r="F116" s="109">
        <v>4767</v>
      </c>
      <c r="G116" s="109">
        <v>92</v>
      </c>
      <c r="H116" s="109">
        <v>89</v>
      </c>
      <c r="I116" s="109">
        <v>88</v>
      </c>
      <c r="J116" s="109">
        <v>85</v>
      </c>
      <c r="K116" s="109">
        <v>95</v>
      </c>
      <c r="L116" s="109">
        <v>92</v>
      </c>
      <c r="M116" s="109">
        <v>90</v>
      </c>
      <c r="N116" s="109">
        <v>91</v>
      </c>
      <c r="O116" s="109">
        <v>91</v>
      </c>
      <c r="P116" s="109">
        <v>95</v>
      </c>
      <c r="Q116" s="109">
        <v>92</v>
      </c>
      <c r="R116" s="110">
        <v>0</v>
      </c>
      <c r="S116" s="110">
        <v>1</v>
      </c>
      <c r="T116" s="110">
        <v>0</v>
      </c>
      <c r="U116" s="111">
        <f>G116+H116+I116+J116+K116+L116+M116+N116+O116+P116+Q116</f>
        <v>1000</v>
      </c>
      <c r="V116" s="111">
        <v>11</v>
      </c>
      <c r="W116" s="111" t="s">
        <v>39</v>
      </c>
      <c r="X116" s="91">
        <v>42</v>
      </c>
      <c r="Y116" s="29" t="s">
        <v>32</v>
      </c>
      <c r="Z116" s="26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</row>
    <row r="117" spans="1:38" ht="24" customHeight="1" x14ac:dyDescent="0.25">
      <c r="A117" s="25">
        <v>17</v>
      </c>
      <c r="B117" s="29">
        <v>4908</v>
      </c>
      <c r="C117" s="29" t="s">
        <v>495</v>
      </c>
      <c r="D117" s="145" t="s">
        <v>465</v>
      </c>
      <c r="E117" s="108" t="s">
        <v>209</v>
      </c>
      <c r="F117" s="108">
        <v>4768</v>
      </c>
      <c r="G117" s="108">
        <v>80</v>
      </c>
      <c r="H117" s="108">
        <v>86</v>
      </c>
      <c r="I117" s="108">
        <v>90</v>
      </c>
      <c r="J117" s="108">
        <v>86</v>
      </c>
      <c r="K117" s="108">
        <v>84</v>
      </c>
      <c r="L117" s="108">
        <v>89</v>
      </c>
      <c r="M117" s="108">
        <v>82</v>
      </c>
      <c r="N117" s="108">
        <v>89</v>
      </c>
      <c r="O117" s="108">
        <v>93</v>
      </c>
      <c r="P117" s="108">
        <v>95</v>
      </c>
      <c r="Q117" s="108">
        <v>86</v>
      </c>
      <c r="R117" s="28">
        <v>0</v>
      </c>
      <c r="S117" s="28">
        <v>2</v>
      </c>
      <c r="T117" s="28">
        <v>0</v>
      </c>
      <c r="U117" s="103">
        <f>G117+H117+I117+J117+K117+L117+M117+N117+O117+P117+Q117</f>
        <v>960</v>
      </c>
      <c r="V117" s="103">
        <v>25</v>
      </c>
      <c r="W117" s="103" t="s">
        <v>36</v>
      </c>
      <c r="X117" s="91">
        <v>122</v>
      </c>
      <c r="Y117" s="29" t="s">
        <v>32</v>
      </c>
      <c r="Z117" s="26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</row>
    <row r="118" spans="1:38" ht="24" customHeight="1" x14ac:dyDescent="0.25">
      <c r="A118" s="25">
        <v>18</v>
      </c>
      <c r="B118" s="29">
        <v>4912</v>
      </c>
      <c r="C118" s="29" t="s">
        <v>496</v>
      </c>
      <c r="D118" s="145" t="s">
        <v>466</v>
      </c>
      <c r="E118" s="99" t="s">
        <v>212</v>
      </c>
      <c r="F118" s="99">
        <v>4773</v>
      </c>
      <c r="G118" s="99">
        <v>89</v>
      </c>
      <c r="H118" s="99">
        <v>86</v>
      </c>
      <c r="I118" s="99">
        <v>84</v>
      </c>
      <c r="J118" s="99">
        <v>86</v>
      </c>
      <c r="K118" s="99">
        <v>87</v>
      </c>
      <c r="L118" s="99">
        <v>90</v>
      </c>
      <c r="M118" s="99">
        <v>81</v>
      </c>
      <c r="N118" s="99">
        <v>90</v>
      </c>
      <c r="O118" s="99">
        <v>91</v>
      </c>
      <c r="P118" s="99">
        <v>90</v>
      </c>
      <c r="Q118" s="99">
        <v>90</v>
      </c>
      <c r="R118" s="100">
        <v>2</v>
      </c>
      <c r="S118" s="100">
        <v>0</v>
      </c>
      <c r="T118" s="100">
        <v>0</v>
      </c>
      <c r="U118" s="101">
        <f>G118+H118+I118+J118+K118+L118+M118+N118+O118+P118+Q118</f>
        <v>964</v>
      </c>
      <c r="V118" s="102">
        <v>23</v>
      </c>
      <c r="W118" s="102" t="s">
        <v>26</v>
      </c>
      <c r="X118" s="103">
        <v>115</v>
      </c>
      <c r="Y118" s="29" t="s">
        <v>32</v>
      </c>
      <c r="Z118" s="26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</row>
    <row r="119" spans="1:38" ht="24" customHeight="1" x14ac:dyDescent="0.25">
      <c r="A119" s="25">
        <v>19</v>
      </c>
      <c r="B119" s="29">
        <v>4920</v>
      </c>
      <c r="C119" s="29">
        <v>3113673507</v>
      </c>
      <c r="D119" s="145" t="s">
        <v>467</v>
      </c>
      <c r="E119" s="104" t="s">
        <v>150</v>
      </c>
      <c r="F119" s="104">
        <v>4776</v>
      </c>
      <c r="G119" s="104">
        <v>90</v>
      </c>
      <c r="H119" s="104">
        <v>86</v>
      </c>
      <c r="I119" s="104">
        <v>85</v>
      </c>
      <c r="J119" s="104">
        <v>84</v>
      </c>
      <c r="K119" s="104">
        <v>85</v>
      </c>
      <c r="L119" s="104">
        <v>90</v>
      </c>
      <c r="M119" s="104">
        <v>80</v>
      </c>
      <c r="N119" s="104">
        <v>91</v>
      </c>
      <c r="O119" s="104">
        <v>88</v>
      </c>
      <c r="P119" s="104">
        <v>90</v>
      </c>
      <c r="Q119" s="104">
        <v>88</v>
      </c>
      <c r="R119" s="105">
        <v>0</v>
      </c>
      <c r="S119" s="105">
        <v>0</v>
      </c>
      <c r="T119" s="105">
        <v>0</v>
      </c>
      <c r="U119" s="106">
        <f>SUM(G119:T119)</f>
        <v>957</v>
      </c>
      <c r="V119" s="107">
        <v>24</v>
      </c>
      <c r="W119" s="107" t="s">
        <v>31</v>
      </c>
      <c r="X119" s="103">
        <v>127</v>
      </c>
      <c r="Y119" s="29" t="s">
        <v>27</v>
      </c>
      <c r="Z119" s="26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</row>
    <row r="120" spans="1:38" ht="24" customHeight="1" x14ac:dyDescent="0.25">
      <c r="A120" s="25">
        <v>20</v>
      </c>
      <c r="B120" s="29">
        <v>4927</v>
      </c>
      <c r="C120" s="29" t="s">
        <v>497</v>
      </c>
      <c r="D120" s="145" t="s">
        <v>468</v>
      </c>
      <c r="E120" s="112" t="s">
        <v>215</v>
      </c>
      <c r="F120" s="112">
        <v>4781</v>
      </c>
      <c r="G120" s="112">
        <v>90</v>
      </c>
      <c r="H120" s="112">
        <v>88</v>
      </c>
      <c r="I120" s="112">
        <v>84</v>
      </c>
      <c r="J120" s="112">
        <v>85</v>
      </c>
      <c r="K120" s="112">
        <v>88</v>
      </c>
      <c r="L120" s="112">
        <v>92</v>
      </c>
      <c r="M120" s="112">
        <v>88</v>
      </c>
      <c r="N120" s="112">
        <v>92</v>
      </c>
      <c r="O120" s="112">
        <v>93</v>
      </c>
      <c r="P120" s="112">
        <v>95</v>
      </c>
      <c r="Q120" s="112">
        <v>92</v>
      </c>
      <c r="R120" s="113">
        <v>0</v>
      </c>
      <c r="S120" s="113">
        <v>0</v>
      </c>
      <c r="T120" s="113">
        <v>0</v>
      </c>
      <c r="U120" s="114">
        <f>SUM(G120:T120)</f>
        <v>987</v>
      </c>
      <c r="V120" s="115">
        <v>11</v>
      </c>
      <c r="W120" s="115" t="s">
        <v>45</v>
      </c>
      <c r="X120" s="103">
        <v>58</v>
      </c>
      <c r="Y120" s="29" t="s">
        <v>32</v>
      </c>
      <c r="Z120" s="26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</row>
    <row r="121" spans="1:38" ht="24" customHeight="1" x14ac:dyDescent="0.25">
      <c r="A121" s="25">
        <v>21</v>
      </c>
      <c r="B121" s="29">
        <v>4931</v>
      </c>
      <c r="C121" s="29" t="s">
        <v>498</v>
      </c>
      <c r="D121" s="145" t="s">
        <v>469</v>
      </c>
      <c r="E121" s="109" t="s">
        <v>217</v>
      </c>
      <c r="F121" s="109">
        <v>4785</v>
      </c>
      <c r="G121" s="109">
        <v>91</v>
      </c>
      <c r="H121" s="109">
        <v>89</v>
      </c>
      <c r="I121" s="109">
        <v>88</v>
      </c>
      <c r="J121" s="109">
        <v>87</v>
      </c>
      <c r="K121" s="109">
        <v>94</v>
      </c>
      <c r="L121" s="109">
        <v>92</v>
      </c>
      <c r="M121" s="109">
        <v>81</v>
      </c>
      <c r="N121" s="109">
        <v>94</v>
      </c>
      <c r="O121" s="109">
        <v>93</v>
      </c>
      <c r="P121" s="109">
        <v>95</v>
      </c>
      <c r="Q121" s="109">
        <v>92</v>
      </c>
      <c r="R121" s="110">
        <v>1</v>
      </c>
      <c r="S121" s="110">
        <v>1</v>
      </c>
      <c r="T121" s="110">
        <v>0</v>
      </c>
      <c r="U121" s="111">
        <f>G121+H121+I121+J121+K121+L121+M121+N121+O121+P121+Q121</f>
        <v>996</v>
      </c>
      <c r="V121" s="111">
        <v>12</v>
      </c>
      <c r="W121" s="111" t="s">
        <v>39</v>
      </c>
      <c r="X121" s="91">
        <v>47</v>
      </c>
      <c r="Y121" s="29" t="s">
        <v>27</v>
      </c>
      <c r="Z121" s="26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</row>
    <row r="122" spans="1:38" ht="24" customHeight="1" x14ac:dyDescent="0.25">
      <c r="A122" s="25">
        <v>22</v>
      </c>
      <c r="B122" s="29">
        <v>4935</v>
      </c>
      <c r="C122" s="29" t="s">
        <v>499</v>
      </c>
      <c r="D122" s="145" t="s">
        <v>470</v>
      </c>
      <c r="E122" s="99" t="s">
        <v>218</v>
      </c>
      <c r="F122" s="99">
        <v>4787</v>
      </c>
      <c r="G122" s="99">
        <v>89</v>
      </c>
      <c r="H122" s="99">
        <v>86</v>
      </c>
      <c r="I122" s="99">
        <v>84</v>
      </c>
      <c r="J122" s="99">
        <v>82</v>
      </c>
      <c r="K122" s="99">
        <v>84</v>
      </c>
      <c r="L122" s="99">
        <v>90</v>
      </c>
      <c r="M122" s="99">
        <v>80</v>
      </c>
      <c r="N122" s="99">
        <v>91</v>
      </c>
      <c r="O122" s="99">
        <v>89</v>
      </c>
      <c r="P122" s="99">
        <v>90</v>
      </c>
      <c r="Q122" s="99">
        <v>88</v>
      </c>
      <c r="R122" s="100">
        <v>1</v>
      </c>
      <c r="S122" s="100">
        <v>1</v>
      </c>
      <c r="T122" s="100">
        <v>0</v>
      </c>
      <c r="U122" s="101">
        <f>G122+H122+I122+J122+K122+L122+M122+N122+O122+P122+Q122</f>
        <v>953</v>
      </c>
      <c r="V122" s="102">
        <v>26</v>
      </c>
      <c r="W122" s="102" t="s">
        <v>26</v>
      </c>
      <c r="X122" s="91">
        <v>132</v>
      </c>
      <c r="Y122" s="29" t="s">
        <v>32</v>
      </c>
      <c r="Z122" s="26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</row>
    <row r="123" spans="1:38" ht="24" customHeight="1" x14ac:dyDescent="0.25">
      <c r="A123" s="25">
        <v>23</v>
      </c>
      <c r="B123" s="29">
        <v>4942</v>
      </c>
      <c r="C123" s="29" t="s">
        <v>626</v>
      </c>
      <c r="D123" s="145" t="s">
        <v>595</v>
      </c>
      <c r="E123" s="31" t="s">
        <v>302</v>
      </c>
      <c r="F123" s="31">
        <v>4770</v>
      </c>
      <c r="G123" s="31">
        <v>85</v>
      </c>
      <c r="H123" s="31">
        <v>85</v>
      </c>
      <c r="I123" s="31">
        <v>80</v>
      </c>
      <c r="J123" s="31">
        <v>79</v>
      </c>
      <c r="K123" s="31">
        <v>80</v>
      </c>
      <c r="L123" s="31">
        <v>90</v>
      </c>
      <c r="M123" s="31">
        <v>80</v>
      </c>
      <c r="N123" s="31">
        <v>85</v>
      </c>
      <c r="O123" s="31">
        <v>88</v>
      </c>
      <c r="P123" s="31">
        <v>90</v>
      </c>
      <c r="Q123" s="31">
        <v>86</v>
      </c>
      <c r="R123" s="25">
        <v>0</v>
      </c>
      <c r="S123" s="25">
        <v>0</v>
      </c>
      <c r="T123" s="25">
        <v>0</v>
      </c>
      <c r="U123" s="26">
        <f>SUM(G123:T123)</f>
        <v>928</v>
      </c>
      <c r="V123" s="26">
        <v>29</v>
      </c>
      <c r="W123" s="26" t="s">
        <v>45</v>
      </c>
      <c r="X123" s="26">
        <v>141</v>
      </c>
      <c r="Y123" s="29" t="s">
        <v>32</v>
      </c>
      <c r="Z123" s="26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</row>
    <row r="124" spans="1:38" ht="24" customHeight="1" x14ac:dyDescent="0.25">
      <c r="A124" s="25">
        <v>24</v>
      </c>
      <c r="B124" s="29">
        <v>4943</v>
      </c>
      <c r="C124" s="29" t="s">
        <v>501</v>
      </c>
      <c r="D124" s="145" t="s">
        <v>472</v>
      </c>
      <c r="E124" s="112" t="s">
        <v>84</v>
      </c>
      <c r="F124" s="112">
        <v>4790</v>
      </c>
      <c r="G124" s="112">
        <v>90</v>
      </c>
      <c r="H124" s="112">
        <v>87</v>
      </c>
      <c r="I124" s="112">
        <v>82</v>
      </c>
      <c r="J124" s="112">
        <v>86</v>
      </c>
      <c r="K124" s="112">
        <v>89</v>
      </c>
      <c r="L124" s="112">
        <v>91</v>
      </c>
      <c r="M124" s="112">
        <v>86</v>
      </c>
      <c r="N124" s="112">
        <v>91</v>
      </c>
      <c r="O124" s="112">
        <v>89</v>
      </c>
      <c r="P124" s="112">
        <v>92</v>
      </c>
      <c r="Q124" s="112">
        <v>88</v>
      </c>
      <c r="R124" s="113">
        <v>0</v>
      </c>
      <c r="S124" s="113">
        <v>0</v>
      </c>
      <c r="T124" s="113">
        <v>0</v>
      </c>
      <c r="U124" s="114">
        <f>SUM(G124:T124)</f>
        <v>971</v>
      </c>
      <c r="V124" s="115">
        <v>20</v>
      </c>
      <c r="W124" s="115" t="s">
        <v>45</v>
      </c>
      <c r="X124" s="91">
        <v>96</v>
      </c>
      <c r="Y124" s="29" t="s">
        <v>32</v>
      </c>
      <c r="Z124" s="26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</row>
    <row r="125" spans="1:38" ht="24" customHeight="1" x14ac:dyDescent="0.25">
      <c r="A125" s="25">
        <v>25</v>
      </c>
      <c r="B125" s="29">
        <v>4956</v>
      </c>
      <c r="C125" s="29" t="s">
        <v>502</v>
      </c>
      <c r="D125" s="145" t="s">
        <v>473</v>
      </c>
      <c r="E125" s="108" t="s">
        <v>89</v>
      </c>
      <c r="F125" s="108">
        <v>4795</v>
      </c>
      <c r="G125" s="108">
        <v>89</v>
      </c>
      <c r="H125" s="108">
        <v>87</v>
      </c>
      <c r="I125" s="108">
        <v>89</v>
      </c>
      <c r="J125" s="108">
        <v>86</v>
      </c>
      <c r="K125" s="108">
        <v>86</v>
      </c>
      <c r="L125" s="108">
        <v>91</v>
      </c>
      <c r="M125" s="108">
        <v>80</v>
      </c>
      <c r="N125" s="108">
        <v>91</v>
      </c>
      <c r="O125" s="108">
        <v>90</v>
      </c>
      <c r="P125" s="108">
        <v>95</v>
      </c>
      <c r="Q125" s="108">
        <v>88</v>
      </c>
      <c r="R125" s="28">
        <v>0</v>
      </c>
      <c r="S125" s="28">
        <v>0</v>
      </c>
      <c r="T125" s="28">
        <v>0</v>
      </c>
      <c r="U125" s="103">
        <f>G125+H125+I125+J125+K125+L125+M125+N125+O125+P125+Q125</f>
        <v>972</v>
      </c>
      <c r="V125" s="103">
        <v>22</v>
      </c>
      <c r="W125" s="103" t="s">
        <v>36</v>
      </c>
      <c r="X125" s="91">
        <v>90</v>
      </c>
      <c r="Y125" s="29" t="s">
        <v>32</v>
      </c>
      <c r="Z125" s="26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</row>
    <row r="126" spans="1:38" ht="24" customHeight="1" x14ac:dyDescent="0.25">
      <c r="A126" s="25">
        <v>26</v>
      </c>
      <c r="B126" s="29">
        <v>4963</v>
      </c>
      <c r="C126" s="29" t="s">
        <v>503</v>
      </c>
      <c r="D126" s="145" t="s">
        <v>474</v>
      </c>
      <c r="E126" s="109" t="s">
        <v>94</v>
      </c>
      <c r="F126" s="109">
        <v>4799</v>
      </c>
      <c r="G126" s="109">
        <v>93</v>
      </c>
      <c r="H126" s="109">
        <v>91</v>
      </c>
      <c r="I126" s="109">
        <v>93</v>
      </c>
      <c r="J126" s="109">
        <v>92</v>
      </c>
      <c r="K126" s="109">
        <v>95</v>
      </c>
      <c r="L126" s="109">
        <v>93</v>
      </c>
      <c r="M126" s="109">
        <v>92</v>
      </c>
      <c r="N126" s="109">
        <v>91</v>
      </c>
      <c r="O126" s="109">
        <v>94</v>
      </c>
      <c r="P126" s="109">
        <v>95</v>
      </c>
      <c r="Q126" s="109">
        <v>90</v>
      </c>
      <c r="R126" s="110">
        <v>0</v>
      </c>
      <c r="S126" s="110">
        <v>1</v>
      </c>
      <c r="T126" s="110">
        <v>0</v>
      </c>
      <c r="U126" s="111">
        <f>G126+H126+I126+J126+K126+L126+M126+N126+O126+P126+Q126</f>
        <v>1019</v>
      </c>
      <c r="V126" s="111">
        <v>2</v>
      </c>
      <c r="W126" s="111" t="s">
        <v>39</v>
      </c>
      <c r="X126" s="91">
        <v>9</v>
      </c>
      <c r="Y126" s="29" t="s">
        <v>27</v>
      </c>
      <c r="Z126" s="26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</row>
    <row r="127" spans="1:38" ht="24" customHeight="1" x14ac:dyDescent="0.25">
      <c r="A127" s="25">
        <v>27</v>
      </c>
      <c r="B127" s="29">
        <v>4964</v>
      </c>
      <c r="C127" s="29" t="s">
        <v>504</v>
      </c>
      <c r="D127" s="145" t="s">
        <v>980</v>
      </c>
      <c r="E127" s="195" t="s">
        <v>228</v>
      </c>
      <c r="F127" s="195">
        <v>4804</v>
      </c>
      <c r="G127" s="195">
        <v>90</v>
      </c>
      <c r="H127" s="195">
        <v>86</v>
      </c>
      <c r="I127" s="195">
        <v>89</v>
      </c>
      <c r="J127" s="195">
        <v>86</v>
      </c>
      <c r="K127" s="195">
        <v>88</v>
      </c>
      <c r="L127" s="195">
        <v>91</v>
      </c>
      <c r="M127" s="195">
        <v>86</v>
      </c>
      <c r="N127" s="195">
        <v>91</v>
      </c>
      <c r="O127" s="195">
        <v>92</v>
      </c>
      <c r="P127" s="195">
        <v>95</v>
      </c>
      <c r="Q127" s="195">
        <v>88</v>
      </c>
      <c r="R127" s="196">
        <v>0</v>
      </c>
      <c r="S127" s="196">
        <v>0</v>
      </c>
      <c r="T127" s="196">
        <v>0</v>
      </c>
      <c r="U127" s="197">
        <f>G127+H127+I127+J127+K127+L127+M127+N127+O127+P127+Q127</f>
        <v>982</v>
      </c>
      <c r="V127" s="198">
        <v>12</v>
      </c>
      <c r="W127" s="198" t="s">
        <v>26</v>
      </c>
      <c r="X127" s="173">
        <v>68</v>
      </c>
      <c r="Y127" s="29" t="s">
        <v>27</v>
      </c>
      <c r="Z127" s="26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</row>
    <row r="128" spans="1:38" ht="24" customHeight="1" x14ac:dyDescent="0.25">
      <c r="A128" s="25">
        <v>28</v>
      </c>
      <c r="B128" s="29">
        <v>4966</v>
      </c>
      <c r="C128" s="29" t="s">
        <v>505</v>
      </c>
      <c r="D128" s="145" t="s">
        <v>475</v>
      </c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9"/>
      <c r="S128" s="179"/>
      <c r="T128" s="179"/>
      <c r="U128" s="180"/>
      <c r="V128" s="181"/>
      <c r="W128" s="181"/>
      <c r="X128" s="167"/>
      <c r="Y128" s="29" t="s">
        <v>27</v>
      </c>
      <c r="Z128" s="26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</row>
    <row r="129" spans="1:40" ht="24" customHeight="1" x14ac:dyDescent="0.25">
      <c r="A129" s="25">
        <v>29</v>
      </c>
      <c r="B129" s="29">
        <v>4967</v>
      </c>
      <c r="C129" s="29" t="s">
        <v>506</v>
      </c>
      <c r="D129" s="145" t="s">
        <v>476</v>
      </c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9"/>
      <c r="S129" s="179"/>
      <c r="T129" s="179"/>
      <c r="U129" s="180"/>
      <c r="V129" s="181"/>
      <c r="W129" s="181"/>
      <c r="X129" s="167"/>
      <c r="Y129" s="29" t="s">
        <v>27</v>
      </c>
      <c r="Z129" s="26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</row>
    <row r="130" spans="1:40" ht="24" customHeight="1" x14ac:dyDescent="0.25">
      <c r="A130" s="25">
        <v>30</v>
      </c>
      <c r="B130" s="29">
        <v>4971</v>
      </c>
      <c r="C130" s="29" t="s">
        <v>507</v>
      </c>
      <c r="D130" s="145" t="s">
        <v>477</v>
      </c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9"/>
      <c r="S130" s="179"/>
      <c r="T130" s="179"/>
      <c r="U130" s="180"/>
      <c r="V130" s="181"/>
      <c r="W130" s="181"/>
      <c r="X130" s="167"/>
      <c r="Y130" s="29" t="s">
        <v>32</v>
      </c>
      <c r="Z130" s="26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</row>
    <row r="131" spans="1:40" ht="24" customHeight="1" x14ac:dyDescent="0.25">
      <c r="A131" s="25">
        <v>31</v>
      </c>
      <c r="B131" s="29">
        <v>4982</v>
      </c>
      <c r="C131" s="29" t="s">
        <v>509</v>
      </c>
      <c r="D131" s="145" t="s">
        <v>478</v>
      </c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9"/>
      <c r="S131" s="179"/>
      <c r="T131" s="179"/>
      <c r="U131" s="180"/>
      <c r="V131" s="181"/>
      <c r="W131" s="181"/>
      <c r="X131" s="167"/>
      <c r="Y131" s="29" t="s">
        <v>27</v>
      </c>
      <c r="Z131" s="26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</row>
    <row r="132" spans="1:40" ht="24" customHeight="1" x14ac:dyDescent="0.25">
      <c r="A132" s="25">
        <v>32</v>
      </c>
      <c r="B132" s="29">
        <v>4987</v>
      </c>
      <c r="C132" s="29" t="s">
        <v>510</v>
      </c>
      <c r="D132" s="145" t="s">
        <v>479</v>
      </c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9"/>
      <c r="S132" s="179"/>
      <c r="T132" s="179"/>
      <c r="U132" s="180"/>
      <c r="V132" s="181"/>
      <c r="W132" s="181"/>
      <c r="X132" s="167"/>
      <c r="Y132" s="29" t="s">
        <v>27</v>
      </c>
      <c r="Z132" s="26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</row>
    <row r="133" spans="1:40" ht="21.75" customHeight="1" x14ac:dyDescent="0.25">
      <c r="A133" s="71"/>
      <c r="B133" s="82"/>
      <c r="C133" s="82"/>
      <c r="D133" s="151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3"/>
      <c r="S133" s="183"/>
      <c r="T133" s="183"/>
      <c r="U133" s="184"/>
      <c r="V133" s="185"/>
      <c r="W133" s="185"/>
      <c r="X133" s="79"/>
      <c r="Y133" s="75"/>
      <c r="Z133" s="75"/>
      <c r="AA133" s="69" t="s">
        <v>103</v>
      </c>
      <c r="AB133" s="69"/>
      <c r="AC133" s="69"/>
      <c r="AD133" s="69"/>
      <c r="AE133" s="69"/>
      <c r="AF133" s="69"/>
      <c r="AG133" s="69"/>
      <c r="AH133" s="69"/>
      <c r="AI133" s="69"/>
      <c r="AJ133" s="149"/>
      <c r="AK133" s="149"/>
      <c r="AL133" s="149"/>
    </row>
    <row r="134" spans="1:40" ht="21.75" customHeight="1" x14ac:dyDescent="0.25">
      <c r="A134" s="73"/>
      <c r="B134" s="72" t="s">
        <v>32</v>
      </c>
      <c r="C134" s="72">
        <f>COUNTIF(Y101:Y132,"L")</f>
        <v>16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1"/>
      <c r="S134" s="71"/>
      <c r="T134" s="71"/>
      <c r="U134" s="75"/>
      <c r="V134" s="79"/>
      <c r="W134" s="79"/>
      <c r="X134" s="79"/>
      <c r="Y134" s="75"/>
      <c r="Z134" s="75"/>
      <c r="AA134" s="69"/>
      <c r="AB134" s="69"/>
      <c r="AC134" s="69"/>
      <c r="AD134" s="69"/>
      <c r="AE134" s="69"/>
      <c r="AF134" s="69"/>
      <c r="AG134" s="69"/>
      <c r="AH134" s="69"/>
      <c r="AI134" s="69"/>
      <c r="AJ134" s="149"/>
      <c r="AK134" s="149"/>
      <c r="AL134" s="149"/>
    </row>
    <row r="135" spans="1:40" ht="21.75" customHeight="1" x14ac:dyDescent="0.25">
      <c r="A135" s="73"/>
      <c r="B135" s="72" t="s">
        <v>27</v>
      </c>
      <c r="C135" s="76">
        <f>COUNTIF(Y101:Y132,"P")</f>
        <v>16</v>
      </c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1"/>
      <c r="S135" s="71"/>
      <c r="T135" s="71"/>
      <c r="U135" s="75"/>
      <c r="V135" s="79"/>
      <c r="W135" s="79"/>
      <c r="X135" s="79"/>
      <c r="Y135" s="75"/>
      <c r="Z135" s="75"/>
      <c r="AA135" s="78" t="s">
        <v>321</v>
      </c>
      <c r="AB135" s="69"/>
      <c r="AC135" s="69"/>
      <c r="AD135" s="69"/>
      <c r="AE135" s="69"/>
      <c r="AF135" s="78"/>
      <c r="AG135" s="78"/>
      <c r="AH135" s="78"/>
      <c r="AI135" s="69"/>
      <c r="AJ135" s="149"/>
      <c r="AK135" s="149"/>
      <c r="AL135" s="149"/>
    </row>
    <row r="136" spans="1:40" ht="24" customHeight="1" x14ac:dyDescent="0.25">
      <c r="A136" s="73"/>
      <c r="B136" s="72" t="s">
        <v>104</v>
      </c>
      <c r="C136" s="72">
        <v>32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1"/>
      <c r="S136" s="71"/>
      <c r="T136" s="71"/>
      <c r="U136" s="75"/>
      <c r="V136" s="79"/>
      <c r="W136" s="79"/>
      <c r="X136" s="79"/>
      <c r="Y136" s="117"/>
      <c r="Z136" s="75"/>
      <c r="AA136" s="69" t="s">
        <v>106</v>
      </c>
      <c r="AB136" s="69"/>
      <c r="AC136" s="69"/>
      <c r="AD136" s="69"/>
      <c r="AE136" s="69"/>
      <c r="AF136" s="69"/>
      <c r="AG136" s="69"/>
      <c r="AH136" s="69"/>
      <c r="AI136" s="69"/>
      <c r="AJ136" s="149"/>
      <c r="AK136" s="149"/>
      <c r="AL136" s="149"/>
    </row>
    <row r="137" spans="1:40" x14ac:dyDescent="0.25">
      <c r="A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5"/>
      <c r="S137" s="5"/>
      <c r="T137" s="5"/>
      <c r="U137" s="7"/>
      <c r="V137" s="6"/>
      <c r="W137" s="6"/>
      <c r="X137" s="6"/>
      <c r="Y137" s="10"/>
      <c r="Z137" s="7"/>
    </row>
    <row r="138" spans="1:4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5"/>
      <c r="S138" s="5"/>
      <c r="T138" s="5"/>
      <c r="U138" s="7"/>
      <c r="V138" s="6"/>
      <c r="W138" s="6"/>
      <c r="X138" s="6"/>
      <c r="Y138" s="10"/>
      <c r="Z138" s="7"/>
    </row>
    <row r="139" spans="1:4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5"/>
      <c r="S139" s="5"/>
      <c r="T139" s="5"/>
      <c r="U139" s="7"/>
      <c r="V139" s="6"/>
      <c r="W139" s="6"/>
      <c r="X139" s="6"/>
      <c r="Y139" s="10"/>
      <c r="Z139" s="7"/>
    </row>
    <row r="140" spans="1:4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5"/>
      <c r="S140" s="5"/>
      <c r="T140" s="5"/>
      <c r="U140" s="7"/>
      <c r="V140" s="6"/>
      <c r="W140" s="6"/>
      <c r="X140" s="6"/>
      <c r="Y140" s="10"/>
      <c r="Z140" s="7"/>
      <c r="AH140" s="9"/>
    </row>
    <row r="141" spans="1:40" ht="15.75" x14ac:dyDescent="0.25">
      <c r="A141" s="207" t="s">
        <v>0</v>
      </c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</row>
    <row r="142" spans="1:40" ht="15.75" x14ac:dyDescent="0.25">
      <c r="A142" s="207" t="s">
        <v>1</v>
      </c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45"/>
      <c r="AN142" s="45"/>
    </row>
    <row r="143" spans="1:40" ht="15.75" x14ac:dyDescent="0.25">
      <c r="A143" s="207" t="s">
        <v>2</v>
      </c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45"/>
      <c r="AN143" s="45"/>
    </row>
    <row r="144" spans="1:40" ht="23.1" customHeight="1" x14ac:dyDescent="0.25">
      <c r="AM144" s="45"/>
      <c r="AN144" s="45"/>
    </row>
    <row r="145" spans="1:40" ht="23.1" customHeight="1" x14ac:dyDescent="0.25">
      <c r="A145" s="215" t="s">
        <v>3</v>
      </c>
      <c r="B145" s="210" t="s">
        <v>4</v>
      </c>
      <c r="C145" s="210" t="s">
        <v>5</v>
      </c>
      <c r="D145" s="215" t="s">
        <v>6</v>
      </c>
      <c r="E145" s="215" t="s">
        <v>5</v>
      </c>
      <c r="F145" s="215" t="s">
        <v>4</v>
      </c>
      <c r="G145" s="215" t="s">
        <v>7</v>
      </c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 t="s">
        <v>8</v>
      </c>
      <c r="S145" s="215"/>
      <c r="T145" s="215"/>
      <c r="U145" s="38"/>
      <c r="V145" s="38"/>
      <c r="W145" s="93" t="s">
        <v>9</v>
      </c>
      <c r="X145" s="94"/>
      <c r="Y145" s="216" t="s">
        <v>10</v>
      </c>
      <c r="Z145" s="217" t="s">
        <v>11</v>
      </c>
      <c r="AA145" s="208"/>
      <c r="AB145" s="208"/>
      <c r="AC145" s="208"/>
      <c r="AD145" s="208"/>
      <c r="AE145" s="208"/>
      <c r="AF145" s="208"/>
      <c r="AG145" s="208"/>
      <c r="AH145" s="208"/>
      <c r="AI145" s="209"/>
      <c r="AJ145" s="217" t="s">
        <v>12</v>
      </c>
      <c r="AK145" s="208"/>
      <c r="AL145" s="209"/>
    </row>
    <row r="146" spans="1:40" ht="23.1" customHeight="1" x14ac:dyDescent="0.25">
      <c r="A146" s="210"/>
      <c r="B146" s="211"/>
      <c r="C146" s="211"/>
      <c r="D146" s="210"/>
      <c r="E146" s="210"/>
      <c r="F146" s="210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 t="s">
        <v>13</v>
      </c>
      <c r="S146" s="174" t="s">
        <v>14</v>
      </c>
      <c r="T146" s="95" t="s">
        <v>15</v>
      </c>
      <c r="U146" s="177" t="s">
        <v>16</v>
      </c>
      <c r="V146" s="177" t="s">
        <v>17</v>
      </c>
      <c r="W146" s="176" t="s">
        <v>18</v>
      </c>
      <c r="X146" s="176" t="s">
        <v>19</v>
      </c>
      <c r="Y146" s="216"/>
      <c r="Z146" s="25">
        <v>1</v>
      </c>
      <c r="AA146" s="26">
        <v>2</v>
      </c>
      <c r="AB146" s="26">
        <v>3</v>
      </c>
      <c r="AC146" s="25">
        <v>4</v>
      </c>
      <c r="AD146" s="25">
        <v>5</v>
      </c>
      <c r="AE146" s="26">
        <v>6</v>
      </c>
      <c r="AF146" s="26">
        <v>7</v>
      </c>
      <c r="AG146" s="25">
        <v>8</v>
      </c>
      <c r="AH146" s="25">
        <v>9</v>
      </c>
      <c r="AI146" s="25">
        <v>10</v>
      </c>
      <c r="AJ146" s="27" t="s">
        <v>20</v>
      </c>
      <c r="AK146" s="27" t="s">
        <v>21</v>
      </c>
      <c r="AL146" s="27" t="s">
        <v>22</v>
      </c>
      <c r="AM146" s="44"/>
      <c r="AN146" s="44"/>
    </row>
    <row r="147" spans="1:40" ht="31.5" x14ac:dyDescent="0.25">
      <c r="A147" s="28">
        <v>1</v>
      </c>
      <c r="B147" s="29">
        <v>4826</v>
      </c>
      <c r="C147" s="29" t="s">
        <v>543</v>
      </c>
      <c r="D147" s="145" t="s">
        <v>511</v>
      </c>
      <c r="E147" s="112" t="s">
        <v>230</v>
      </c>
      <c r="F147" s="112">
        <v>4679</v>
      </c>
      <c r="G147" s="112">
        <v>90</v>
      </c>
      <c r="H147" s="112">
        <v>85</v>
      </c>
      <c r="I147" s="112">
        <v>85</v>
      </c>
      <c r="J147" s="112">
        <v>86</v>
      </c>
      <c r="K147" s="112">
        <v>85</v>
      </c>
      <c r="L147" s="112">
        <v>91</v>
      </c>
      <c r="M147" s="112">
        <v>80</v>
      </c>
      <c r="N147" s="112">
        <v>90</v>
      </c>
      <c r="O147" s="112">
        <v>90</v>
      </c>
      <c r="P147" s="112">
        <v>95</v>
      </c>
      <c r="Q147" s="112">
        <v>88</v>
      </c>
      <c r="R147" s="113">
        <v>0</v>
      </c>
      <c r="S147" s="113">
        <v>0</v>
      </c>
      <c r="T147" s="113">
        <v>0</v>
      </c>
      <c r="U147" s="114">
        <f>SUM(G147:T147)</f>
        <v>965</v>
      </c>
      <c r="V147" s="115">
        <v>25</v>
      </c>
      <c r="W147" s="115" t="s">
        <v>45</v>
      </c>
      <c r="X147" s="91">
        <v>114</v>
      </c>
      <c r="Y147" s="29" t="s">
        <v>32</v>
      </c>
      <c r="Z147" s="26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</row>
    <row r="148" spans="1:40" ht="21.95" customHeight="1" x14ac:dyDescent="0.25">
      <c r="A148" s="28">
        <v>2</v>
      </c>
      <c r="B148" s="29">
        <v>4834</v>
      </c>
      <c r="C148" s="29" t="s">
        <v>544</v>
      </c>
      <c r="D148" s="145" t="s">
        <v>512</v>
      </c>
      <c r="E148" s="99" t="s">
        <v>28</v>
      </c>
      <c r="F148" s="99">
        <v>4680</v>
      </c>
      <c r="G148" s="99">
        <v>88</v>
      </c>
      <c r="H148" s="99">
        <v>86</v>
      </c>
      <c r="I148" s="99">
        <v>82</v>
      </c>
      <c r="J148" s="99">
        <v>85</v>
      </c>
      <c r="K148" s="99">
        <v>88</v>
      </c>
      <c r="L148" s="99">
        <v>90</v>
      </c>
      <c r="M148" s="99">
        <v>85</v>
      </c>
      <c r="N148" s="99">
        <v>91</v>
      </c>
      <c r="O148" s="99">
        <v>89</v>
      </c>
      <c r="P148" s="99">
        <v>95</v>
      </c>
      <c r="Q148" s="99">
        <v>88</v>
      </c>
      <c r="R148" s="100">
        <v>0</v>
      </c>
      <c r="S148" s="100">
        <v>0</v>
      </c>
      <c r="T148" s="100">
        <v>0</v>
      </c>
      <c r="U148" s="101">
        <f>G148+H148+I148+J148+K148+L148+M148+N148+O148+P148+Q148</f>
        <v>967</v>
      </c>
      <c r="V148" s="102">
        <v>20</v>
      </c>
      <c r="W148" s="102" t="s">
        <v>26</v>
      </c>
      <c r="X148" s="91">
        <v>104</v>
      </c>
      <c r="Y148" s="29" t="s">
        <v>27</v>
      </c>
      <c r="Z148" s="26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2"/>
      <c r="AN148" s="2"/>
    </row>
    <row r="149" spans="1:40" ht="21.95" customHeight="1" x14ac:dyDescent="0.25">
      <c r="A149" s="28">
        <v>3</v>
      </c>
      <c r="B149" s="29">
        <v>4835</v>
      </c>
      <c r="C149" s="29" t="s">
        <v>545</v>
      </c>
      <c r="D149" s="145" t="s">
        <v>513</v>
      </c>
      <c r="E149" s="109" t="s">
        <v>175</v>
      </c>
      <c r="F149" s="109">
        <v>4682</v>
      </c>
      <c r="G149" s="109">
        <v>92</v>
      </c>
      <c r="H149" s="109">
        <v>91</v>
      </c>
      <c r="I149" s="109">
        <v>88</v>
      </c>
      <c r="J149" s="109">
        <v>91</v>
      </c>
      <c r="K149" s="109">
        <v>94</v>
      </c>
      <c r="L149" s="109">
        <v>93</v>
      </c>
      <c r="M149" s="109">
        <v>94</v>
      </c>
      <c r="N149" s="109">
        <v>91</v>
      </c>
      <c r="O149" s="109">
        <v>93</v>
      </c>
      <c r="P149" s="109">
        <v>95</v>
      </c>
      <c r="Q149" s="109">
        <v>94</v>
      </c>
      <c r="R149" s="110">
        <v>1</v>
      </c>
      <c r="S149" s="110">
        <v>0</v>
      </c>
      <c r="T149" s="110">
        <v>0</v>
      </c>
      <c r="U149" s="111">
        <f>G149+H149+I149+J149+K149+L149+M149+N149+O149+P149+Q149</f>
        <v>1016</v>
      </c>
      <c r="V149" s="111">
        <v>3</v>
      </c>
      <c r="W149" s="111" t="s">
        <v>39</v>
      </c>
      <c r="X149" s="103">
        <v>13</v>
      </c>
      <c r="Y149" s="29" t="s">
        <v>32</v>
      </c>
      <c r="Z149" s="26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</row>
    <row r="150" spans="1:40" ht="21.95" customHeight="1" x14ac:dyDescent="0.25">
      <c r="A150" s="28">
        <v>4</v>
      </c>
      <c r="B150" s="29">
        <v>4839</v>
      </c>
      <c r="C150" s="29" t="s">
        <v>546</v>
      </c>
      <c r="D150" s="145" t="s">
        <v>514</v>
      </c>
      <c r="E150" s="99" t="s">
        <v>232</v>
      </c>
      <c r="F150" s="99">
        <v>4685</v>
      </c>
      <c r="G150" s="99">
        <v>91</v>
      </c>
      <c r="H150" s="99">
        <v>86</v>
      </c>
      <c r="I150" s="99">
        <v>89</v>
      </c>
      <c r="J150" s="99">
        <v>86</v>
      </c>
      <c r="K150" s="99">
        <v>87</v>
      </c>
      <c r="L150" s="99">
        <v>89</v>
      </c>
      <c r="M150" s="99">
        <v>86</v>
      </c>
      <c r="N150" s="99">
        <v>90</v>
      </c>
      <c r="O150" s="99">
        <v>91</v>
      </c>
      <c r="P150" s="99">
        <v>90</v>
      </c>
      <c r="Q150" s="99">
        <v>88</v>
      </c>
      <c r="R150" s="100">
        <v>0</v>
      </c>
      <c r="S150" s="100">
        <v>1</v>
      </c>
      <c r="T150" s="100">
        <v>0</v>
      </c>
      <c r="U150" s="101">
        <f>G150+H150+I150+J150+K150+L150+M150+N150+O150+P150+Q150</f>
        <v>973</v>
      </c>
      <c r="V150" s="102">
        <v>15</v>
      </c>
      <c r="W150" s="102" t="s">
        <v>26</v>
      </c>
      <c r="X150" s="91">
        <v>89</v>
      </c>
      <c r="Y150" s="29" t="s">
        <v>32</v>
      </c>
      <c r="Z150" s="26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</row>
    <row r="151" spans="1:40" ht="21.95" customHeight="1" x14ac:dyDescent="0.25">
      <c r="A151" s="28">
        <v>5</v>
      </c>
      <c r="B151" s="29">
        <v>4844</v>
      </c>
      <c r="C151" s="29" t="s">
        <v>547</v>
      </c>
      <c r="D151" s="145" t="s">
        <v>515</v>
      </c>
      <c r="E151" s="112" t="s">
        <v>237</v>
      </c>
      <c r="F151" s="112">
        <v>4687</v>
      </c>
      <c r="G151" s="112">
        <v>93</v>
      </c>
      <c r="H151" s="112">
        <v>88</v>
      </c>
      <c r="I151" s="112">
        <v>90</v>
      </c>
      <c r="J151" s="112">
        <v>94</v>
      </c>
      <c r="K151" s="112">
        <v>96</v>
      </c>
      <c r="L151" s="112">
        <v>93</v>
      </c>
      <c r="M151" s="112">
        <v>96</v>
      </c>
      <c r="N151" s="112">
        <v>93</v>
      </c>
      <c r="O151" s="112">
        <v>93</v>
      </c>
      <c r="P151" s="112">
        <v>98</v>
      </c>
      <c r="Q151" s="112">
        <v>96</v>
      </c>
      <c r="R151" s="113">
        <v>0</v>
      </c>
      <c r="S151" s="113">
        <v>0</v>
      </c>
      <c r="T151" s="113">
        <v>0</v>
      </c>
      <c r="U151" s="114">
        <f>SUM(G151:T151)</f>
        <v>1030</v>
      </c>
      <c r="V151" s="115">
        <v>2</v>
      </c>
      <c r="W151" s="115" t="s">
        <v>45</v>
      </c>
      <c r="X151" s="91">
        <v>3</v>
      </c>
      <c r="Y151" s="29" t="s">
        <v>27</v>
      </c>
      <c r="Z151" s="26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</row>
    <row r="152" spans="1:40" ht="21.95" customHeight="1" x14ac:dyDescent="0.25">
      <c r="A152" s="28">
        <v>6</v>
      </c>
      <c r="B152" s="29">
        <v>4848</v>
      </c>
      <c r="C152" s="29" t="s">
        <v>548</v>
      </c>
      <c r="D152" s="145" t="s">
        <v>516</v>
      </c>
      <c r="E152" s="109" t="s">
        <v>235</v>
      </c>
      <c r="F152" s="109">
        <v>4691</v>
      </c>
      <c r="G152" s="109">
        <v>86</v>
      </c>
      <c r="H152" s="109">
        <v>86</v>
      </c>
      <c r="I152" s="109">
        <v>88</v>
      </c>
      <c r="J152" s="109">
        <v>82</v>
      </c>
      <c r="K152" s="109">
        <v>88</v>
      </c>
      <c r="L152" s="109">
        <v>92</v>
      </c>
      <c r="M152" s="109">
        <v>94</v>
      </c>
      <c r="N152" s="109">
        <v>90</v>
      </c>
      <c r="O152" s="109">
        <v>93</v>
      </c>
      <c r="P152" s="109">
        <v>95</v>
      </c>
      <c r="Q152" s="109">
        <v>92</v>
      </c>
      <c r="R152" s="110">
        <v>1</v>
      </c>
      <c r="S152" s="110">
        <v>0</v>
      </c>
      <c r="T152" s="110">
        <v>0</v>
      </c>
      <c r="U152" s="111">
        <f>G152+H152+I152+J152+K152+L152+M152+N152+O152+P152+Q152</f>
        <v>986</v>
      </c>
      <c r="V152" s="111">
        <v>14</v>
      </c>
      <c r="W152" s="111" t="s">
        <v>39</v>
      </c>
      <c r="X152" s="91">
        <v>59</v>
      </c>
      <c r="Y152" s="29" t="s">
        <v>27</v>
      </c>
      <c r="Z152" s="26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</row>
    <row r="153" spans="1:40" ht="21.95" customHeight="1" x14ac:dyDescent="0.25">
      <c r="A153" s="28">
        <v>7</v>
      </c>
      <c r="B153" s="29">
        <v>4853</v>
      </c>
      <c r="C153" s="29" t="s">
        <v>549</v>
      </c>
      <c r="D153" s="145" t="s">
        <v>517</v>
      </c>
      <c r="E153" s="112" t="s">
        <v>112</v>
      </c>
      <c r="F153" s="112">
        <v>4701</v>
      </c>
      <c r="G153" s="112">
        <v>89</v>
      </c>
      <c r="H153" s="112">
        <v>87</v>
      </c>
      <c r="I153" s="112">
        <v>85</v>
      </c>
      <c r="J153" s="112">
        <v>85</v>
      </c>
      <c r="K153" s="112">
        <v>86</v>
      </c>
      <c r="L153" s="112">
        <v>91</v>
      </c>
      <c r="M153" s="112">
        <v>80</v>
      </c>
      <c r="N153" s="112">
        <v>91</v>
      </c>
      <c r="O153" s="112">
        <v>93</v>
      </c>
      <c r="P153" s="112">
        <v>92</v>
      </c>
      <c r="Q153" s="112">
        <v>92</v>
      </c>
      <c r="R153" s="113">
        <v>0</v>
      </c>
      <c r="S153" s="113">
        <v>0</v>
      </c>
      <c r="T153" s="113">
        <v>0</v>
      </c>
      <c r="U153" s="114">
        <f>SUM(G153:T153)</f>
        <v>971</v>
      </c>
      <c r="V153" s="115">
        <v>18</v>
      </c>
      <c r="W153" s="115" t="s">
        <v>45</v>
      </c>
      <c r="X153" s="103">
        <v>94</v>
      </c>
      <c r="Y153" s="29" t="s">
        <v>27</v>
      </c>
      <c r="Z153" s="26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</row>
    <row r="154" spans="1:40" ht="21.95" customHeight="1" x14ac:dyDescent="0.25">
      <c r="A154" s="28">
        <v>8</v>
      </c>
      <c r="B154" s="29">
        <v>4855</v>
      </c>
      <c r="C154" s="29" t="s">
        <v>550</v>
      </c>
      <c r="D154" s="145" t="s">
        <v>518</v>
      </c>
      <c r="E154" s="112" t="s">
        <v>185</v>
      </c>
      <c r="F154" s="112">
        <v>4704</v>
      </c>
      <c r="G154" s="112">
        <v>90</v>
      </c>
      <c r="H154" s="112">
        <v>86</v>
      </c>
      <c r="I154" s="112">
        <v>84</v>
      </c>
      <c r="J154" s="112">
        <v>87</v>
      </c>
      <c r="K154" s="112">
        <v>92</v>
      </c>
      <c r="L154" s="112">
        <v>90</v>
      </c>
      <c r="M154" s="112">
        <v>88</v>
      </c>
      <c r="N154" s="112">
        <v>94</v>
      </c>
      <c r="O154" s="112">
        <v>89</v>
      </c>
      <c r="P154" s="112">
        <v>95</v>
      </c>
      <c r="Q154" s="112">
        <v>88</v>
      </c>
      <c r="R154" s="113">
        <v>0</v>
      </c>
      <c r="S154" s="113">
        <v>0</v>
      </c>
      <c r="T154" s="113">
        <v>0</v>
      </c>
      <c r="U154" s="114">
        <f>SUM(G154:T154)</f>
        <v>983</v>
      </c>
      <c r="V154" s="115">
        <v>13</v>
      </c>
      <c r="W154" s="115" t="s">
        <v>45</v>
      </c>
      <c r="X154" s="103">
        <v>67</v>
      </c>
      <c r="Y154" s="29" t="s">
        <v>27</v>
      </c>
      <c r="Z154" s="26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</row>
    <row r="155" spans="1:40" ht="21.95" customHeight="1" x14ac:dyDescent="0.25">
      <c r="A155" s="28">
        <v>9</v>
      </c>
      <c r="B155" s="29">
        <v>4863</v>
      </c>
      <c r="C155" s="29" t="s">
        <v>551</v>
      </c>
      <c r="D155" s="145" t="s">
        <v>519</v>
      </c>
      <c r="E155" s="104" t="s">
        <v>243</v>
      </c>
      <c r="F155" s="104">
        <v>4708</v>
      </c>
      <c r="G155" s="104">
        <v>89</v>
      </c>
      <c r="H155" s="104">
        <v>91</v>
      </c>
      <c r="I155" s="104">
        <v>89</v>
      </c>
      <c r="J155" s="104">
        <v>93</v>
      </c>
      <c r="K155" s="104">
        <v>96</v>
      </c>
      <c r="L155" s="104">
        <v>92</v>
      </c>
      <c r="M155" s="104">
        <v>95</v>
      </c>
      <c r="N155" s="104">
        <v>94</v>
      </c>
      <c r="O155" s="104">
        <v>94</v>
      </c>
      <c r="P155" s="104">
        <v>95</v>
      </c>
      <c r="Q155" s="104">
        <v>94</v>
      </c>
      <c r="R155" s="105">
        <v>0</v>
      </c>
      <c r="S155" s="105">
        <v>0</v>
      </c>
      <c r="T155" s="105">
        <v>0</v>
      </c>
      <c r="U155" s="106">
        <f>SUM(G155:T155)</f>
        <v>1022</v>
      </c>
      <c r="V155" s="107">
        <v>1</v>
      </c>
      <c r="W155" s="107" t="s">
        <v>31</v>
      </c>
      <c r="X155" s="91">
        <v>6</v>
      </c>
      <c r="Y155" s="29" t="s">
        <v>27</v>
      </c>
      <c r="Z155" s="26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</row>
    <row r="156" spans="1:40" ht="21.95" customHeight="1" x14ac:dyDescent="0.25">
      <c r="A156" s="28">
        <v>10</v>
      </c>
      <c r="B156" s="29">
        <v>4866</v>
      </c>
      <c r="C156" s="29" t="s">
        <v>552</v>
      </c>
      <c r="D156" s="145" t="s">
        <v>520</v>
      </c>
      <c r="E156" s="104" t="s">
        <v>40</v>
      </c>
      <c r="F156" s="104">
        <v>4712</v>
      </c>
      <c r="G156" s="104">
        <v>86</v>
      </c>
      <c r="H156" s="104">
        <v>86</v>
      </c>
      <c r="I156" s="104">
        <v>84</v>
      </c>
      <c r="J156" s="104">
        <v>87</v>
      </c>
      <c r="K156" s="104">
        <v>85</v>
      </c>
      <c r="L156" s="104">
        <v>91</v>
      </c>
      <c r="M156" s="104">
        <v>82</v>
      </c>
      <c r="N156" s="104">
        <v>90</v>
      </c>
      <c r="O156" s="104">
        <v>88</v>
      </c>
      <c r="P156" s="104">
        <v>90</v>
      </c>
      <c r="Q156" s="104">
        <v>88</v>
      </c>
      <c r="R156" s="105">
        <v>0</v>
      </c>
      <c r="S156" s="105">
        <v>0</v>
      </c>
      <c r="T156" s="105">
        <v>0</v>
      </c>
      <c r="U156" s="106">
        <f>SUM(G156:T156)</f>
        <v>957</v>
      </c>
      <c r="V156" s="107">
        <v>23</v>
      </c>
      <c r="W156" s="107" t="s">
        <v>31</v>
      </c>
      <c r="X156" s="91">
        <v>126</v>
      </c>
      <c r="Y156" s="29" t="s">
        <v>27</v>
      </c>
      <c r="Z156" s="26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</row>
    <row r="157" spans="1:40" ht="21.95" customHeight="1" x14ac:dyDescent="0.25">
      <c r="A157" s="28">
        <v>11</v>
      </c>
      <c r="B157" s="29">
        <v>4869</v>
      </c>
      <c r="C157" s="29" t="s">
        <v>553</v>
      </c>
      <c r="D157" s="145" t="s">
        <v>521</v>
      </c>
      <c r="E157" s="109" t="s">
        <v>247</v>
      </c>
      <c r="F157" s="109">
        <v>4715</v>
      </c>
      <c r="G157" s="109">
        <v>90</v>
      </c>
      <c r="H157" s="109">
        <v>92</v>
      </c>
      <c r="I157" s="109">
        <v>88</v>
      </c>
      <c r="J157" s="109">
        <v>88</v>
      </c>
      <c r="K157" s="109">
        <v>94</v>
      </c>
      <c r="L157" s="109">
        <v>92</v>
      </c>
      <c r="M157" s="109">
        <v>93</v>
      </c>
      <c r="N157" s="109">
        <v>91</v>
      </c>
      <c r="O157" s="109">
        <v>94</v>
      </c>
      <c r="P157" s="109">
        <v>95</v>
      </c>
      <c r="Q157" s="109">
        <v>92</v>
      </c>
      <c r="R157" s="110">
        <v>0</v>
      </c>
      <c r="S157" s="110">
        <v>0</v>
      </c>
      <c r="T157" s="110">
        <v>0</v>
      </c>
      <c r="U157" s="111">
        <f>G157+H157+I157+J157+K157+L157+M157+N157+O157+P157+Q157</f>
        <v>1009</v>
      </c>
      <c r="V157" s="111">
        <v>7</v>
      </c>
      <c r="W157" s="111" t="s">
        <v>39</v>
      </c>
      <c r="X157" s="91">
        <v>21</v>
      </c>
      <c r="Y157" s="29" t="s">
        <v>32</v>
      </c>
      <c r="Z157" s="26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</row>
    <row r="158" spans="1:40" ht="21.95" customHeight="1" x14ac:dyDescent="0.25">
      <c r="A158" s="28">
        <v>12</v>
      </c>
      <c r="B158" s="29">
        <v>4871</v>
      </c>
      <c r="C158" s="29" t="s">
        <v>554</v>
      </c>
      <c r="D158" s="145" t="s">
        <v>522</v>
      </c>
      <c r="E158" s="104" t="s">
        <v>127</v>
      </c>
      <c r="F158" s="104">
        <v>4726</v>
      </c>
      <c r="G158" s="104">
        <v>90</v>
      </c>
      <c r="H158" s="104">
        <v>90</v>
      </c>
      <c r="I158" s="104">
        <v>89</v>
      </c>
      <c r="J158" s="104">
        <v>91</v>
      </c>
      <c r="K158" s="104">
        <v>93</v>
      </c>
      <c r="L158" s="104">
        <v>92</v>
      </c>
      <c r="M158" s="104">
        <v>91</v>
      </c>
      <c r="N158" s="104">
        <v>91</v>
      </c>
      <c r="O158" s="104">
        <v>92</v>
      </c>
      <c r="P158" s="104">
        <v>95</v>
      </c>
      <c r="Q158" s="104">
        <v>92</v>
      </c>
      <c r="R158" s="105">
        <v>0</v>
      </c>
      <c r="S158" s="105">
        <v>0</v>
      </c>
      <c r="T158" s="105">
        <v>0</v>
      </c>
      <c r="U158" s="106">
        <f>SUM(G158:T158)</f>
        <v>1006</v>
      </c>
      <c r="V158" s="107">
        <v>5</v>
      </c>
      <c r="W158" s="107" t="s">
        <v>31</v>
      </c>
      <c r="X158" s="91">
        <v>27</v>
      </c>
      <c r="Y158" s="29" t="s">
        <v>27</v>
      </c>
      <c r="Z158" s="26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</row>
    <row r="159" spans="1:40" ht="21.95" customHeight="1" x14ac:dyDescent="0.25">
      <c r="A159" s="28">
        <v>13</v>
      </c>
      <c r="B159" s="29">
        <v>4872</v>
      </c>
      <c r="C159" s="29" t="s">
        <v>555</v>
      </c>
      <c r="D159" s="145" t="s">
        <v>523</v>
      </c>
      <c r="E159" s="99" t="s">
        <v>251</v>
      </c>
      <c r="F159" s="99">
        <v>4736</v>
      </c>
      <c r="G159" s="99">
        <v>90</v>
      </c>
      <c r="H159" s="99">
        <v>86</v>
      </c>
      <c r="I159" s="99">
        <v>84</v>
      </c>
      <c r="J159" s="99">
        <v>85</v>
      </c>
      <c r="K159" s="99">
        <v>85</v>
      </c>
      <c r="L159" s="99">
        <v>91</v>
      </c>
      <c r="M159" s="99">
        <v>80</v>
      </c>
      <c r="N159" s="99">
        <v>89</v>
      </c>
      <c r="O159" s="99">
        <v>88</v>
      </c>
      <c r="P159" s="99">
        <v>90</v>
      </c>
      <c r="Q159" s="99">
        <v>86</v>
      </c>
      <c r="R159" s="100">
        <v>0</v>
      </c>
      <c r="S159" s="100">
        <v>0</v>
      </c>
      <c r="T159" s="100">
        <v>0</v>
      </c>
      <c r="U159" s="101">
        <f>G159+H159+I159+J159+K159+L159+M159+N159+O159+P159+Q159</f>
        <v>954</v>
      </c>
      <c r="V159" s="102">
        <v>25</v>
      </c>
      <c r="W159" s="102" t="s">
        <v>26</v>
      </c>
      <c r="X159" s="91">
        <v>131</v>
      </c>
      <c r="Y159" s="29" t="s">
        <v>32</v>
      </c>
      <c r="Z159" s="26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</row>
    <row r="160" spans="1:40" ht="21.95" customHeight="1" x14ac:dyDescent="0.25">
      <c r="A160" s="28">
        <v>14</v>
      </c>
      <c r="B160" s="29">
        <v>4873</v>
      </c>
      <c r="C160" s="29" t="s">
        <v>556</v>
      </c>
      <c r="D160" s="145" t="s">
        <v>524</v>
      </c>
      <c r="E160" s="108" t="s">
        <v>194</v>
      </c>
      <c r="F160" s="108">
        <v>4740</v>
      </c>
      <c r="G160" s="108">
        <v>91</v>
      </c>
      <c r="H160" s="108">
        <v>86</v>
      </c>
      <c r="I160" s="108">
        <v>89</v>
      </c>
      <c r="J160" s="108">
        <v>95</v>
      </c>
      <c r="K160" s="108">
        <v>98</v>
      </c>
      <c r="L160" s="108">
        <v>93</v>
      </c>
      <c r="M160" s="108">
        <v>98</v>
      </c>
      <c r="N160" s="108">
        <v>94</v>
      </c>
      <c r="O160" s="108">
        <v>93</v>
      </c>
      <c r="P160" s="108">
        <v>95</v>
      </c>
      <c r="Q160" s="108">
        <v>88</v>
      </c>
      <c r="R160" s="28">
        <v>0</v>
      </c>
      <c r="S160" s="28">
        <v>3</v>
      </c>
      <c r="T160" s="28">
        <v>0</v>
      </c>
      <c r="U160" s="103">
        <f>G160+H160+I160+J160+K160+L160+M160+N160+O160+P160+Q160</f>
        <v>1020</v>
      </c>
      <c r="V160" s="103">
        <v>2</v>
      </c>
      <c r="W160" s="103" t="s">
        <v>36</v>
      </c>
      <c r="X160" s="91">
        <v>8</v>
      </c>
      <c r="Y160" s="29" t="s">
        <v>27</v>
      </c>
      <c r="Z160" s="26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</row>
    <row r="161" spans="1:38" ht="21.95" customHeight="1" x14ac:dyDescent="0.25">
      <c r="A161" s="28">
        <v>15</v>
      </c>
      <c r="B161" s="29">
        <v>4874</v>
      </c>
      <c r="C161" s="29" t="s">
        <v>557</v>
      </c>
      <c r="D161" s="145" t="s">
        <v>525</v>
      </c>
      <c r="E161" s="112" t="s">
        <v>54</v>
      </c>
      <c r="F161" s="112">
        <v>4741</v>
      </c>
      <c r="G161" s="112">
        <v>90</v>
      </c>
      <c r="H161" s="112">
        <v>85</v>
      </c>
      <c r="I161" s="112">
        <v>85</v>
      </c>
      <c r="J161" s="112">
        <v>84</v>
      </c>
      <c r="K161" s="112">
        <v>88</v>
      </c>
      <c r="L161" s="112">
        <v>92</v>
      </c>
      <c r="M161" s="112">
        <v>80</v>
      </c>
      <c r="N161" s="112">
        <v>93</v>
      </c>
      <c r="O161" s="112">
        <v>89</v>
      </c>
      <c r="P161" s="112">
        <v>95</v>
      </c>
      <c r="Q161" s="112">
        <v>90</v>
      </c>
      <c r="R161" s="113">
        <v>0</v>
      </c>
      <c r="S161" s="113">
        <v>0</v>
      </c>
      <c r="T161" s="113">
        <v>0</v>
      </c>
      <c r="U161" s="114">
        <f>SUM(G161:T161)</f>
        <v>971</v>
      </c>
      <c r="V161" s="115">
        <v>19</v>
      </c>
      <c r="W161" s="115" t="s">
        <v>45</v>
      </c>
      <c r="X161" s="91">
        <v>95</v>
      </c>
      <c r="Y161" s="29" t="s">
        <v>32</v>
      </c>
      <c r="Z161" s="26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</row>
    <row r="162" spans="1:38" ht="21.95" customHeight="1" x14ac:dyDescent="0.25">
      <c r="A162" s="28">
        <v>16</v>
      </c>
      <c r="B162" s="29">
        <v>4880</v>
      </c>
      <c r="C162" s="29" t="s">
        <v>558</v>
      </c>
      <c r="D162" s="145" t="s">
        <v>526</v>
      </c>
      <c r="E162" s="112" t="s">
        <v>255</v>
      </c>
      <c r="F162" s="112">
        <v>4769</v>
      </c>
      <c r="G162" s="112">
        <v>89</v>
      </c>
      <c r="H162" s="112">
        <v>89</v>
      </c>
      <c r="I162" s="112">
        <v>88</v>
      </c>
      <c r="J162" s="112">
        <v>87</v>
      </c>
      <c r="K162" s="112">
        <v>90</v>
      </c>
      <c r="L162" s="112">
        <v>90</v>
      </c>
      <c r="M162" s="112">
        <v>80</v>
      </c>
      <c r="N162" s="112">
        <v>92</v>
      </c>
      <c r="O162" s="112">
        <v>95</v>
      </c>
      <c r="P162" s="112">
        <v>95</v>
      </c>
      <c r="Q162" s="112">
        <v>92</v>
      </c>
      <c r="R162" s="113">
        <v>0</v>
      </c>
      <c r="S162" s="113">
        <v>0</v>
      </c>
      <c r="T162" s="113">
        <v>0</v>
      </c>
      <c r="U162" s="114">
        <f>SUM(G162:T162)</f>
        <v>987</v>
      </c>
      <c r="V162" s="115">
        <v>10</v>
      </c>
      <c r="W162" s="115" t="s">
        <v>45</v>
      </c>
      <c r="X162" s="91">
        <v>57</v>
      </c>
      <c r="Y162" s="29" t="s">
        <v>32</v>
      </c>
      <c r="Z162" s="26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</row>
    <row r="163" spans="1:38" ht="21.95" customHeight="1" x14ac:dyDescent="0.25">
      <c r="A163" s="28">
        <v>17</v>
      </c>
      <c r="B163" s="29">
        <v>4886</v>
      </c>
      <c r="C163" s="29" t="s">
        <v>618</v>
      </c>
      <c r="D163" s="145" t="s">
        <v>585</v>
      </c>
      <c r="E163" s="31" t="s">
        <v>289</v>
      </c>
      <c r="F163" s="31">
        <v>4737</v>
      </c>
      <c r="G163" s="31">
        <v>90</v>
      </c>
      <c r="H163" s="31">
        <v>86</v>
      </c>
      <c r="I163" s="31">
        <v>88</v>
      </c>
      <c r="J163" s="31">
        <v>82</v>
      </c>
      <c r="K163" s="31">
        <v>90</v>
      </c>
      <c r="L163" s="31">
        <v>90</v>
      </c>
      <c r="M163" s="31">
        <v>83</v>
      </c>
      <c r="N163" s="31">
        <v>91</v>
      </c>
      <c r="O163" s="31">
        <v>90</v>
      </c>
      <c r="P163" s="31">
        <v>95</v>
      </c>
      <c r="Q163" s="31">
        <v>90</v>
      </c>
      <c r="R163" s="25">
        <v>0</v>
      </c>
      <c r="S163" s="25">
        <v>0</v>
      </c>
      <c r="T163" s="25">
        <v>0</v>
      </c>
      <c r="U163" s="26">
        <f>G163+H163+I163+J163+K163+L163+M163+N163+O163+P163+Q163</f>
        <v>975</v>
      </c>
      <c r="V163" s="26">
        <v>21</v>
      </c>
      <c r="W163" s="26" t="s">
        <v>39</v>
      </c>
      <c r="X163" s="26">
        <v>86</v>
      </c>
      <c r="Y163" s="29" t="s">
        <v>32</v>
      </c>
      <c r="Z163" s="26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1:38" ht="21.95" customHeight="1" x14ac:dyDescent="0.25">
      <c r="A164" s="28">
        <v>18</v>
      </c>
      <c r="B164" s="29">
        <v>4887</v>
      </c>
      <c r="C164" s="29" t="s">
        <v>559</v>
      </c>
      <c r="D164" s="145" t="s">
        <v>527</v>
      </c>
      <c r="E164" s="104" t="s">
        <v>145</v>
      </c>
      <c r="F164" s="104">
        <v>4771</v>
      </c>
      <c r="G164" s="104">
        <v>90</v>
      </c>
      <c r="H164" s="104">
        <v>87</v>
      </c>
      <c r="I164" s="104">
        <v>84</v>
      </c>
      <c r="J164" s="104">
        <v>82</v>
      </c>
      <c r="K164" s="104">
        <v>85</v>
      </c>
      <c r="L164" s="104">
        <v>91</v>
      </c>
      <c r="M164" s="104">
        <v>80</v>
      </c>
      <c r="N164" s="104">
        <v>91</v>
      </c>
      <c r="O164" s="104">
        <v>88</v>
      </c>
      <c r="P164" s="104">
        <v>95</v>
      </c>
      <c r="Q164" s="104">
        <v>88</v>
      </c>
      <c r="R164" s="105">
        <v>0</v>
      </c>
      <c r="S164" s="105">
        <v>0</v>
      </c>
      <c r="T164" s="105">
        <v>0</v>
      </c>
      <c r="U164" s="106">
        <f>SUM(G164:T164)</f>
        <v>961</v>
      </c>
      <c r="V164" s="107">
        <v>21</v>
      </c>
      <c r="W164" s="107" t="s">
        <v>31</v>
      </c>
      <c r="X164" s="103">
        <v>121</v>
      </c>
      <c r="Y164" s="29" t="s">
        <v>32</v>
      </c>
      <c r="Z164" s="26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1:38" ht="21.95" customHeight="1" x14ac:dyDescent="0.25">
      <c r="A165" s="28">
        <v>19</v>
      </c>
      <c r="B165" s="29">
        <v>4898</v>
      </c>
      <c r="C165" s="29" t="s">
        <v>560</v>
      </c>
      <c r="D165" s="145" t="s">
        <v>528</v>
      </c>
      <c r="E165" s="108" t="s">
        <v>76</v>
      </c>
      <c r="F165" s="108">
        <v>4774</v>
      </c>
      <c r="G165" s="108">
        <v>89</v>
      </c>
      <c r="H165" s="108">
        <v>87</v>
      </c>
      <c r="I165" s="108">
        <v>89</v>
      </c>
      <c r="J165" s="108">
        <v>87</v>
      </c>
      <c r="K165" s="108">
        <v>92</v>
      </c>
      <c r="L165" s="108">
        <v>89</v>
      </c>
      <c r="M165" s="108">
        <v>84</v>
      </c>
      <c r="N165" s="108">
        <v>90</v>
      </c>
      <c r="O165" s="108">
        <v>92</v>
      </c>
      <c r="P165" s="108">
        <v>90</v>
      </c>
      <c r="Q165" s="108">
        <v>96</v>
      </c>
      <c r="R165" s="28">
        <v>0</v>
      </c>
      <c r="S165" s="28">
        <v>1</v>
      </c>
      <c r="T165" s="28">
        <v>1</v>
      </c>
      <c r="U165" s="103">
        <f>G165+H165+I165+J165+K165+L165+M165+N165+O165+P165+Q165</f>
        <v>985</v>
      </c>
      <c r="V165" s="103">
        <v>16</v>
      </c>
      <c r="W165" s="103" t="s">
        <v>36</v>
      </c>
      <c r="X165" s="103">
        <v>61</v>
      </c>
      <c r="Y165" s="29" t="s">
        <v>32</v>
      </c>
      <c r="Z165" s="26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1:38" ht="21.95" customHeight="1" x14ac:dyDescent="0.25">
      <c r="A166" s="28">
        <v>20</v>
      </c>
      <c r="B166" s="29">
        <v>4911</v>
      </c>
      <c r="C166" s="29" t="s">
        <v>561</v>
      </c>
      <c r="D166" s="145" t="s">
        <v>529</v>
      </c>
      <c r="E166" s="108" t="s">
        <v>158</v>
      </c>
      <c r="F166" s="108">
        <v>4789</v>
      </c>
      <c r="G166" s="108">
        <v>91</v>
      </c>
      <c r="H166" s="108">
        <v>86</v>
      </c>
      <c r="I166" s="108">
        <v>89</v>
      </c>
      <c r="J166" s="108">
        <v>86</v>
      </c>
      <c r="K166" s="108">
        <v>88</v>
      </c>
      <c r="L166" s="108">
        <v>92</v>
      </c>
      <c r="M166" s="108">
        <v>85</v>
      </c>
      <c r="N166" s="108">
        <v>91</v>
      </c>
      <c r="O166" s="108">
        <v>92</v>
      </c>
      <c r="P166" s="108">
        <v>90</v>
      </c>
      <c r="Q166" s="108">
        <v>90</v>
      </c>
      <c r="R166" s="28">
        <v>0</v>
      </c>
      <c r="S166" s="28">
        <v>0</v>
      </c>
      <c r="T166" s="28">
        <v>0</v>
      </c>
      <c r="U166" s="103">
        <f>G166+H166+I166+J166+K166+L166+M166+N166+O166+P166+Q166</f>
        <v>980</v>
      </c>
      <c r="V166" s="103">
        <v>18</v>
      </c>
      <c r="W166" s="103" t="s">
        <v>36</v>
      </c>
      <c r="X166" s="103">
        <v>76</v>
      </c>
      <c r="Y166" s="29" t="s">
        <v>32</v>
      </c>
      <c r="Z166" s="26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1:38" ht="21.95" customHeight="1" x14ac:dyDescent="0.25">
      <c r="A167" s="28">
        <v>21</v>
      </c>
      <c r="B167" s="29">
        <v>4916</v>
      </c>
      <c r="C167" s="29" t="s">
        <v>562</v>
      </c>
      <c r="D167" s="145" t="s">
        <v>940</v>
      </c>
      <c r="E167" s="104" t="s">
        <v>260</v>
      </c>
      <c r="F167" s="104">
        <v>4791</v>
      </c>
      <c r="G167" s="104">
        <v>90</v>
      </c>
      <c r="H167" s="104">
        <v>87</v>
      </c>
      <c r="I167" s="104">
        <v>88</v>
      </c>
      <c r="J167" s="104">
        <v>87</v>
      </c>
      <c r="K167" s="104">
        <v>87</v>
      </c>
      <c r="L167" s="104">
        <v>91</v>
      </c>
      <c r="M167" s="104">
        <v>88</v>
      </c>
      <c r="N167" s="104">
        <v>91</v>
      </c>
      <c r="O167" s="104">
        <v>92</v>
      </c>
      <c r="P167" s="104">
        <v>90</v>
      </c>
      <c r="Q167" s="104">
        <v>90</v>
      </c>
      <c r="R167" s="105">
        <v>0</v>
      </c>
      <c r="S167" s="105">
        <v>0</v>
      </c>
      <c r="T167" s="105">
        <v>0</v>
      </c>
      <c r="U167" s="106">
        <f>SUM(G167:T167)</f>
        <v>981</v>
      </c>
      <c r="V167" s="107">
        <v>14</v>
      </c>
      <c r="W167" s="107" t="s">
        <v>31</v>
      </c>
      <c r="X167" s="103">
        <v>73</v>
      </c>
      <c r="Y167" s="29" t="s">
        <v>32</v>
      </c>
      <c r="Z167" s="26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1:38" ht="21.95" customHeight="1" x14ac:dyDescent="0.25">
      <c r="A168" s="28">
        <v>22</v>
      </c>
      <c r="B168" s="29">
        <v>4918</v>
      </c>
      <c r="C168" s="29" t="s">
        <v>563</v>
      </c>
      <c r="D168" s="145" t="s">
        <v>530</v>
      </c>
      <c r="E168" s="99" t="s">
        <v>261</v>
      </c>
      <c r="F168" s="99">
        <v>4792</v>
      </c>
      <c r="G168" s="99">
        <v>89</v>
      </c>
      <c r="H168" s="99">
        <v>88</v>
      </c>
      <c r="I168" s="99">
        <v>85</v>
      </c>
      <c r="J168" s="99">
        <v>84</v>
      </c>
      <c r="K168" s="99">
        <v>87</v>
      </c>
      <c r="L168" s="99">
        <v>90</v>
      </c>
      <c r="M168" s="99">
        <v>84</v>
      </c>
      <c r="N168" s="99">
        <v>91</v>
      </c>
      <c r="O168" s="99">
        <v>88</v>
      </c>
      <c r="P168" s="99">
        <v>90</v>
      </c>
      <c r="Q168" s="99">
        <v>90</v>
      </c>
      <c r="R168" s="100">
        <v>9</v>
      </c>
      <c r="S168" s="100">
        <v>8</v>
      </c>
      <c r="T168" s="100">
        <v>3</v>
      </c>
      <c r="U168" s="101">
        <f>G168+H168+I168+J168+K168+L168+M168+N168+O168+P168+Q168</f>
        <v>966</v>
      </c>
      <c r="V168" s="102">
        <v>22</v>
      </c>
      <c r="W168" s="102" t="s">
        <v>26</v>
      </c>
      <c r="X168" s="103">
        <v>109</v>
      </c>
      <c r="Y168" s="29" t="s">
        <v>32</v>
      </c>
      <c r="Z168" s="26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1:38" ht="21.95" customHeight="1" x14ac:dyDescent="0.25">
      <c r="A169" s="28">
        <v>23</v>
      </c>
      <c r="B169" s="29">
        <v>4922</v>
      </c>
      <c r="C169" s="29" t="s">
        <v>564</v>
      </c>
      <c r="D169" s="145" t="s">
        <v>531</v>
      </c>
      <c r="E169" s="108" t="s">
        <v>222</v>
      </c>
      <c r="F169" s="108">
        <v>4794</v>
      </c>
      <c r="G169" s="108">
        <v>89</v>
      </c>
      <c r="H169" s="108">
        <v>88</v>
      </c>
      <c r="I169" s="108">
        <v>90</v>
      </c>
      <c r="J169" s="108">
        <v>90</v>
      </c>
      <c r="K169" s="108">
        <v>92</v>
      </c>
      <c r="L169" s="108">
        <v>91</v>
      </c>
      <c r="M169" s="108">
        <v>87</v>
      </c>
      <c r="N169" s="108">
        <v>91</v>
      </c>
      <c r="O169" s="108">
        <v>93</v>
      </c>
      <c r="P169" s="108">
        <v>95</v>
      </c>
      <c r="Q169" s="108">
        <v>88</v>
      </c>
      <c r="R169" s="28">
        <v>1</v>
      </c>
      <c r="S169" s="28">
        <v>2</v>
      </c>
      <c r="T169" s="28">
        <v>0</v>
      </c>
      <c r="U169" s="103">
        <f>G169+H169+I169+J169+K169+L169+M169+N169+O169+P169+Q169</f>
        <v>994</v>
      </c>
      <c r="V169" s="103">
        <v>14</v>
      </c>
      <c r="W169" s="103" t="s">
        <v>36</v>
      </c>
      <c r="X169" s="91">
        <v>51</v>
      </c>
      <c r="Y169" s="29" t="s">
        <v>27</v>
      </c>
      <c r="Z169" s="26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1:38" ht="21.95" customHeight="1" x14ac:dyDescent="0.25">
      <c r="A170" s="28">
        <v>24</v>
      </c>
      <c r="B170" s="29">
        <v>4924</v>
      </c>
      <c r="C170" s="29" t="s">
        <v>565</v>
      </c>
      <c r="D170" s="145" t="s">
        <v>532</v>
      </c>
      <c r="E170" s="104" t="s">
        <v>91</v>
      </c>
      <c r="F170" s="104">
        <v>4797</v>
      </c>
      <c r="G170" s="104">
        <v>90</v>
      </c>
      <c r="H170" s="104">
        <v>92</v>
      </c>
      <c r="I170" s="104">
        <v>88</v>
      </c>
      <c r="J170" s="104">
        <v>89</v>
      </c>
      <c r="K170" s="104">
        <v>92</v>
      </c>
      <c r="L170" s="104">
        <v>92</v>
      </c>
      <c r="M170" s="104">
        <v>90</v>
      </c>
      <c r="N170" s="104">
        <v>92</v>
      </c>
      <c r="O170" s="104">
        <v>93</v>
      </c>
      <c r="P170" s="104">
        <v>95</v>
      </c>
      <c r="Q170" s="104">
        <v>90</v>
      </c>
      <c r="R170" s="105">
        <v>0</v>
      </c>
      <c r="S170" s="105">
        <v>0</v>
      </c>
      <c r="T170" s="105">
        <v>0</v>
      </c>
      <c r="U170" s="106">
        <f>SUM(G170:T170)</f>
        <v>1003</v>
      </c>
      <c r="V170" s="107">
        <v>7</v>
      </c>
      <c r="W170" s="107" t="s">
        <v>31</v>
      </c>
      <c r="X170" s="103">
        <v>34</v>
      </c>
      <c r="Y170" s="29" t="s">
        <v>32</v>
      </c>
      <c r="Z170" s="26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</row>
    <row r="171" spans="1:38" ht="21.95" customHeight="1" x14ac:dyDescent="0.25">
      <c r="A171" s="28">
        <v>25</v>
      </c>
      <c r="B171" s="29">
        <v>4930</v>
      </c>
      <c r="C171" s="29" t="s">
        <v>566</v>
      </c>
      <c r="D171" s="145" t="s">
        <v>533</v>
      </c>
      <c r="E171" s="99" t="s">
        <v>265</v>
      </c>
      <c r="F171" s="99">
        <v>4798</v>
      </c>
      <c r="G171" s="99">
        <v>86</v>
      </c>
      <c r="H171" s="99">
        <v>89</v>
      </c>
      <c r="I171" s="99">
        <v>88</v>
      </c>
      <c r="J171" s="99">
        <v>86</v>
      </c>
      <c r="K171" s="99">
        <v>88</v>
      </c>
      <c r="L171" s="99">
        <v>90</v>
      </c>
      <c r="M171" s="99">
        <v>80</v>
      </c>
      <c r="N171" s="99">
        <v>91</v>
      </c>
      <c r="O171" s="99">
        <v>90</v>
      </c>
      <c r="P171" s="99">
        <v>90</v>
      </c>
      <c r="Q171" s="99">
        <v>92</v>
      </c>
      <c r="R171" s="100">
        <v>2</v>
      </c>
      <c r="S171" s="100">
        <v>2</v>
      </c>
      <c r="T171" s="100">
        <v>0</v>
      </c>
      <c r="U171" s="101">
        <f>G171+H171+I171+J171+K171+L171+M171+N171+O171+P171+Q171</f>
        <v>970</v>
      </c>
      <c r="V171" s="102">
        <v>18</v>
      </c>
      <c r="W171" s="102" t="s">
        <v>26</v>
      </c>
      <c r="X171" s="91">
        <v>99</v>
      </c>
      <c r="Y171" s="29" t="s">
        <v>32</v>
      </c>
      <c r="Z171" s="26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</row>
    <row r="172" spans="1:38" ht="21.95" customHeight="1" x14ac:dyDescent="0.25">
      <c r="A172" s="87">
        <v>26</v>
      </c>
      <c r="B172" s="29">
        <v>4938</v>
      </c>
      <c r="C172" s="29">
        <v>3114138777</v>
      </c>
      <c r="D172" s="145" t="s">
        <v>535</v>
      </c>
      <c r="E172" s="143" t="s">
        <v>167</v>
      </c>
      <c r="F172" s="143">
        <v>4810</v>
      </c>
      <c r="G172" s="143">
        <v>88</v>
      </c>
      <c r="H172" s="143">
        <v>87</v>
      </c>
      <c r="I172" s="143">
        <v>90</v>
      </c>
      <c r="J172" s="143">
        <v>88</v>
      </c>
      <c r="K172" s="143">
        <v>85</v>
      </c>
      <c r="L172" s="143">
        <v>92</v>
      </c>
      <c r="M172" s="143">
        <v>85</v>
      </c>
      <c r="N172" s="143">
        <v>91</v>
      </c>
      <c r="O172" s="143">
        <v>90</v>
      </c>
      <c r="P172" s="143">
        <v>95</v>
      </c>
      <c r="Q172" s="143">
        <v>86</v>
      </c>
      <c r="R172" s="87">
        <v>2</v>
      </c>
      <c r="S172" s="87">
        <v>1</v>
      </c>
      <c r="T172" s="87">
        <v>0</v>
      </c>
      <c r="U172" s="144">
        <f>G172+H172+I172+J172+K172+L172+M172+N172+O172+P172+Q172</f>
        <v>977</v>
      </c>
      <c r="V172" s="144">
        <v>20</v>
      </c>
      <c r="W172" s="144" t="s">
        <v>36</v>
      </c>
      <c r="X172" s="144">
        <v>82</v>
      </c>
      <c r="Y172" s="29" t="s">
        <v>32</v>
      </c>
      <c r="Z172" s="88"/>
      <c r="AA172" s="89"/>
      <c r="AB172" s="89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</row>
    <row r="173" spans="1:38" ht="21.95" customHeight="1" x14ac:dyDescent="0.25">
      <c r="A173" s="28">
        <v>27</v>
      </c>
      <c r="B173" s="29">
        <v>4944</v>
      </c>
      <c r="C173" s="29" t="s">
        <v>568</v>
      </c>
      <c r="D173" s="145" t="s">
        <v>536</v>
      </c>
      <c r="E173" s="146"/>
      <c r="F173" s="146" t="s">
        <v>271</v>
      </c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25"/>
      <c r="S173" s="25"/>
      <c r="T173" s="25"/>
      <c r="U173" s="91"/>
      <c r="V173" s="26"/>
      <c r="W173" s="26"/>
      <c r="X173" s="26"/>
      <c r="Y173" s="29" t="s">
        <v>32</v>
      </c>
      <c r="Z173" s="26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</row>
    <row r="174" spans="1:38" ht="21.95" customHeight="1" x14ac:dyDescent="0.25">
      <c r="A174" s="28">
        <v>28</v>
      </c>
      <c r="B174" s="29">
        <v>4949</v>
      </c>
      <c r="C174" s="29">
        <v>3139245500</v>
      </c>
      <c r="D174" s="145" t="s">
        <v>537</v>
      </c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25"/>
      <c r="S174" s="25"/>
      <c r="T174" s="25"/>
      <c r="U174" s="26"/>
      <c r="V174" s="26"/>
      <c r="W174" s="26"/>
      <c r="X174" s="26"/>
      <c r="Y174" s="29" t="s">
        <v>32</v>
      </c>
      <c r="Z174" s="26"/>
      <c r="AA174" s="33"/>
      <c r="AB174" s="33"/>
      <c r="AC174" s="33"/>
      <c r="AD174" s="33"/>
      <c r="AE174" s="90"/>
      <c r="AF174" s="91"/>
      <c r="AG174" s="91"/>
      <c r="AH174" s="91"/>
      <c r="AI174" s="91"/>
      <c r="AJ174" s="33"/>
      <c r="AK174" s="33"/>
      <c r="AL174" s="33"/>
    </row>
    <row r="175" spans="1:38" ht="21.95" customHeight="1" x14ac:dyDescent="0.25">
      <c r="A175" s="28">
        <v>29</v>
      </c>
      <c r="B175" s="29">
        <v>4965</v>
      </c>
      <c r="C175" s="29" t="s">
        <v>569</v>
      </c>
      <c r="D175" s="145" t="s">
        <v>538</v>
      </c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186"/>
      <c r="S175" s="186"/>
      <c r="T175" s="186"/>
      <c r="U175" s="187"/>
      <c r="V175" s="187"/>
      <c r="W175" s="187"/>
      <c r="X175" s="187"/>
      <c r="Y175" s="29" t="s">
        <v>27</v>
      </c>
      <c r="Z175" s="26"/>
      <c r="AA175" s="33"/>
      <c r="AB175" s="33"/>
      <c r="AC175" s="33"/>
      <c r="AD175" s="33"/>
      <c r="AE175" s="90"/>
      <c r="AF175" s="91"/>
      <c r="AG175" s="91"/>
      <c r="AH175" s="91"/>
      <c r="AI175" s="91"/>
      <c r="AJ175" s="33"/>
      <c r="AK175" s="33"/>
      <c r="AL175" s="33"/>
    </row>
    <row r="176" spans="1:38" ht="21.95" customHeight="1" x14ac:dyDescent="0.25">
      <c r="A176" s="87">
        <v>30</v>
      </c>
      <c r="B176" s="29">
        <v>4974</v>
      </c>
      <c r="C176" s="29" t="s">
        <v>570</v>
      </c>
      <c r="D176" s="145" t="s">
        <v>539</v>
      </c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186"/>
      <c r="S176" s="186"/>
      <c r="T176" s="186"/>
      <c r="U176" s="187"/>
      <c r="V176" s="187"/>
      <c r="W176" s="187"/>
      <c r="X176" s="187"/>
      <c r="Y176" s="29" t="s">
        <v>27</v>
      </c>
      <c r="Z176" s="26"/>
      <c r="AA176" s="33"/>
      <c r="AB176" s="33"/>
      <c r="AC176" s="33"/>
      <c r="AD176" s="33"/>
      <c r="AE176" s="90"/>
      <c r="AF176" s="91"/>
      <c r="AG176" s="91"/>
      <c r="AH176" s="91"/>
      <c r="AI176" s="91"/>
      <c r="AJ176" s="33"/>
      <c r="AK176" s="33"/>
      <c r="AL176" s="33"/>
    </row>
    <row r="177" spans="1:41" ht="21.95" customHeight="1" x14ac:dyDescent="0.25">
      <c r="A177" s="28">
        <v>31</v>
      </c>
      <c r="B177" s="29">
        <v>4975</v>
      </c>
      <c r="C177" s="29" t="s">
        <v>571</v>
      </c>
      <c r="D177" s="145" t="s">
        <v>540</v>
      </c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186"/>
      <c r="S177" s="186"/>
      <c r="T177" s="186"/>
      <c r="U177" s="187"/>
      <c r="V177" s="187"/>
      <c r="W177" s="187"/>
      <c r="X177" s="187"/>
      <c r="Y177" s="29" t="s">
        <v>27</v>
      </c>
      <c r="Z177" s="26"/>
      <c r="AA177" s="33"/>
      <c r="AB177" s="33"/>
      <c r="AC177" s="33"/>
      <c r="AD177" s="33"/>
      <c r="AE177" s="90"/>
      <c r="AF177" s="91"/>
      <c r="AG177" s="91"/>
      <c r="AH177" s="91"/>
      <c r="AI177" s="91"/>
      <c r="AJ177" s="33"/>
      <c r="AK177" s="33"/>
      <c r="AL177" s="33"/>
    </row>
    <row r="178" spans="1:41" ht="21.95" customHeight="1" x14ac:dyDescent="0.25">
      <c r="A178" s="28">
        <v>32</v>
      </c>
      <c r="B178" s="29">
        <v>4979</v>
      </c>
      <c r="C178" s="29" t="s">
        <v>572</v>
      </c>
      <c r="D178" s="145" t="s">
        <v>541</v>
      </c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186"/>
      <c r="S178" s="186"/>
      <c r="T178" s="186"/>
      <c r="U178" s="187"/>
      <c r="V178" s="187"/>
      <c r="W178" s="187"/>
      <c r="X178" s="187"/>
      <c r="Y178" s="29" t="s">
        <v>27</v>
      </c>
      <c r="Z178" s="26"/>
      <c r="AA178" s="33"/>
      <c r="AB178" s="33"/>
      <c r="AC178" s="33"/>
      <c r="AD178" s="33"/>
      <c r="AE178" s="90"/>
      <c r="AF178" s="91"/>
      <c r="AG178" s="91"/>
      <c r="AH178" s="91"/>
      <c r="AI178" s="91"/>
      <c r="AJ178" s="33"/>
      <c r="AK178" s="33"/>
      <c r="AL178" s="33"/>
    </row>
    <row r="179" spans="1:41" ht="21.95" customHeight="1" x14ac:dyDescent="0.25">
      <c r="A179" s="28">
        <v>33</v>
      </c>
      <c r="B179" s="29">
        <v>4983</v>
      </c>
      <c r="C179" s="29" t="s">
        <v>573</v>
      </c>
      <c r="D179" s="145" t="s">
        <v>542</v>
      </c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186"/>
      <c r="S179" s="186"/>
      <c r="T179" s="186"/>
      <c r="U179" s="187"/>
      <c r="V179" s="187"/>
      <c r="W179" s="187"/>
      <c r="X179" s="187"/>
      <c r="Y179" s="29" t="s">
        <v>27</v>
      </c>
      <c r="Z179" s="26"/>
      <c r="AA179" s="33"/>
      <c r="AB179" s="33"/>
      <c r="AC179" s="33"/>
      <c r="AD179" s="33"/>
      <c r="AE179" s="90"/>
      <c r="AF179" s="91"/>
      <c r="AG179" s="91"/>
      <c r="AH179" s="91"/>
      <c r="AI179" s="91"/>
      <c r="AJ179" s="33"/>
      <c r="AK179" s="33"/>
      <c r="AL179" s="33"/>
    </row>
    <row r="180" spans="1:41" ht="21.95" customHeight="1" x14ac:dyDescent="0.25">
      <c r="A180" s="28">
        <v>34</v>
      </c>
      <c r="B180" s="29">
        <v>4988</v>
      </c>
      <c r="C180" s="29" t="s">
        <v>574</v>
      </c>
      <c r="D180" s="145" t="s">
        <v>976</v>
      </c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186"/>
      <c r="S180" s="186"/>
      <c r="T180" s="186"/>
      <c r="U180" s="187"/>
      <c r="V180" s="187"/>
      <c r="W180" s="187"/>
      <c r="X180" s="187"/>
      <c r="Y180" s="29" t="s">
        <v>27</v>
      </c>
      <c r="Z180" s="26"/>
      <c r="AA180" s="33"/>
      <c r="AB180" s="33"/>
      <c r="AC180" s="33"/>
      <c r="AD180" s="33"/>
      <c r="AE180" s="90"/>
      <c r="AF180" s="91"/>
      <c r="AG180" s="91"/>
      <c r="AH180" s="91"/>
      <c r="AI180" s="91"/>
      <c r="AJ180" s="33"/>
      <c r="AK180" s="33"/>
      <c r="AL180" s="33"/>
    </row>
    <row r="181" spans="1:41" ht="21.95" customHeight="1" x14ac:dyDescent="0.25">
      <c r="A181" s="14"/>
      <c r="Z181" s="7"/>
      <c r="AC181" s="81" t="s">
        <v>103</v>
      </c>
      <c r="AF181" s="81"/>
      <c r="AG181" s="81"/>
      <c r="AH181" s="81"/>
      <c r="AI181" s="81"/>
    </row>
    <row r="182" spans="1:41" ht="21.95" customHeight="1" x14ac:dyDescent="0.25">
      <c r="A182" s="14"/>
      <c r="B182" s="82" t="s">
        <v>32</v>
      </c>
      <c r="C182" s="82">
        <f>COUNTIF(Y147:Y180,"L")</f>
        <v>18</v>
      </c>
      <c r="D182" s="151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1"/>
      <c r="S182" s="71"/>
      <c r="T182" s="71"/>
      <c r="U182" s="75"/>
      <c r="V182" s="75"/>
      <c r="W182" s="75"/>
      <c r="X182" s="75"/>
      <c r="Y182" s="75"/>
      <c r="Z182" s="75"/>
      <c r="AA182" s="69"/>
      <c r="AB182" s="69"/>
      <c r="AC182" s="69"/>
      <c r="AD182" s="69"/>
      <c r="AJ182" s="69"/>
      <c r="AK182" s="69"/>
      <c r="AL182" s="69"/>
    </row>
    <row r="183" spans="1:41" ht="21.95" customHeight="1" x14ac:dyDescent="0.25">
      <c r="A183" s="4"/>
      <c r="B183" s="72" t="s">
        <v>27</v>
      </c>
      <c r="C183" s="83">
        <f>COUNTIF(Y147:Y180,"P")</f>
        <v>16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1"/>
      <c r="S183" s="71"/>
      <c r="T183" s="71"/>
      <c r="U183" s="75"/>
      <c r="V183" s="75"/>
      <c r="W183" s="75"/>
      <c r="X183" s="75"/>
      <c r="Y183" s="117"/>
      <c r="Z183" s="75"/>
      <c r="AA183" s="69"/>
      <c r="AB183" s="69"/>
      <c r="AC183" s="78" t="s">
        <v>274</v>
      </c>
      <c r="AE183" s="78"/>
      <c r="AF183" s="78"/>
      <c r="AG183" s="78"/>
      <c r="AH183" s="78"/>
      <c r="AI183" s="69"/>
      <c r="AJ183" s="69"/>
      <c r="AK183" s="69"/>
      <c r="AO183" t="s">
        <v>971</v>
      </c>
    </row>
    <row r="184" spans="1:41" ht="24" customHeight="1" x14ac:dyDescent="0.25">
      <c r="A184" s="4"/>
      <c r="B184" s="72" t="s">
        <v>104</v>
      </c>
      <c r="C184" s="72">
        <v>34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1"/>
      <c r="S184" s="71"/>
      <c r="T184" s="71"/>
      <c r="U184" s="75"/>
      <c r="V184" s="75"/>
      <c r="W184" s="75"/>
      <c r="X184" s="75"/>
      <c r="Y184" s="117"/>
      <c r="Z184" s="75"/>
      <c r="AA184" s="69"/>
      <c r="AB184" s="69"/>
      <c r="AC184" s="69" t="s">
        <v>106</v>
      </c>
      <c r="AE184" s="69"/>
      <c r="AF184" s="69"/>
      <c r="AG184" s="69"/>
      <c r="AH184" s="69"/>
      <c r="AI184" s="69"/>
      <c r="AJ184" s="69"/>
      <c r="AK184" s="69"/>
    </row>
    <row r="185" spans="1:41" ht="15.75" x14ac:dyDescent="0.25">
      <c r="A185" s="4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1"/>
      <c r="S185" s="71"/>
      <c r="T185" s="71"/>
      <c r="U185" s="75"/>
      <c r="V185" s="75"/>
      <c r="W185" s="75"/>
      <c r="X185" s="75"/>
      <c r="Y185" s="117"/>
      <c r="Z185" s="75"/>
      <c r="AA185" s="69"/>
      <c r="AB185" s="69"/>
      <c r="AC185" s="69"/>
      <c r="AD185" s="69"/>
    </row>
    <row r="186" spans="1:41" ht="15.75" x14ac:dyDescent="0.25"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</row>
    <row r="189" spans="1:41" ht="15.75" x14ac:dyDescent="0.25">
      <c r="A189" s="207" t="s">
        <v>0</v>
      </c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</row>
    <row r="190" spans="1:41" ht="15.75" x14ac:dyDescent="0.25">
      <c r="A190" s="207" t="s">
        <v>1</v>
      </c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45"/>
      <c r="AN190" s="45"/>
    </row>
    <row r="191" spans="1:41" ht="15.75" x14ac:dyDescent="0.25">
      <c r="A191" s="207" t="s">
        <v>2</v>
      </c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45"/>
      <c r="AN191" s="45"/>
    </row>
    <row r="192" spans="1:41" ht="23.1" customHeight="1" x14ac:dyDescent="0.25">
      <c r="AM192" s="45"/>
      <c r="AN192" s="45"/>
    </row>
    <row r="193" spans="1:40" ht="23.1" customHeight="1" x14ac:dyDescent="0.25">
      <c r="A193" s="215" t="s">
        <v>3</v>
      </c>
      <c r="B193" s="210" t="s">
        <v>4</v>
      </c>
      <c r="C193" s="210" t="s">
        <v>5</v>
      </c>
      <c r="D193" s="215" t="s">
        <v>6</v>
      </c>
      <c r="E193" s="215" t="s">
        <v>5</v>
      </c>
      <c r="F193" s="215" t="s">
        <v>4</v>
      </c>
      <c r="G193" s="215" t="s">
        <v>7</v>
      </c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 t="s">
        <v>8</v>
      </c>
      <c r="S193" s="215"/>
      <c r="T193" s="215"/>
      <c r="U193" s="38"/>
      <c r="V193" s="38"/>
      <c r="W193" s="93" t="s">
        <v>9</v>
      </c>
      <c r="X193" s="94"/>
      <c r="Y193" s="216" t="s">
        <v>10</v>
      </c>
      <c r="Z193" s="217" t="s">
        <v>11</v>
      </c>
      <c r="AA193" s="208"/>
      <c r="AB193" s="208"/>
      <c r="AC193" s="208"/>
      <c r="AD193" s="208"/>
      <c r="AE193" s="208"/>
      <c r="AF193" s="208"/>
      <c r="AG193" s="208"/>
      <c r="AH193" s="208"/>
      <c r="AI193" s="209"/>
      <c r="AJ193" s="217" t="s">
        <v>12</v>
      </c>
      <c r="AK193" s="208"/>
      <c r="AL193" s="209"/>
    </row>
    <row r="194" spans="1:40" ht="24" customHeight="1" x14ac:dyDescent="0.25">
      <c r="A194" s="210"/>
      <c r="B194" s="211"/>
      <c r="C194" s="211"/>
      <c r="D194" s="210"/>
      <c r="E194" s="210"/>
      <c r="F194" s="210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 t="s">
        <v>13</v>
      </c>
      <c r="S194" s="174" t="s">
        <v>14</v>
      </c>
      <c r="T194" s="95" t="s">
        <v>15</v>
      </c>
      <c r="U194" s="177" t="s">
        <v>16</v>
      </c>
      <c r="V194" s="177" t="s">
        <v>17</v>
      </c>
      <c r="W194" s="176" t="s">
        <v>18</v>
      </c>
      <c r="X194" s="176" t="s">
        <v>19</v>
      </c>
      <c r="Y194" s="216"/>
      <c r="Z194" s="25">
        <v>1</v>
      </c>
      <c r="AA194" s="26">
        <v>2</v>
      </c>
      <c r="AB194" s="26">
        <v>3</v>
      </c>
      <c r="AC194" s="25">
        <v>4</v>
      </c>
      <c r="AD194" s="25">
        <v>5</v>
      </c>
      <c r="AE194" s="26">
        <v>6</v>
      </c>
      <c r="AF194" s="26">
        <v>7</v>
      </c>
      <c r="AG194" s="25">
        <v>8</v>
      </c>
      <c r="AH194" s="25">
        <v>9</v>
      </c>
      <c r="AI194" s="25">
        <v>10</v>
      </c>
      <c r="AJ194" s="27" t="s">
        <v>20</v>
      </c>
      <c r="AK194" s="27" t="s">
        <v>21</v>
      </c>
      <c r="AL194" s="27" t="s">
        <v>22</v>
      </c>
      <c r="AM194" s="44"/>
      <c r="AN194" s="44"/>
    </row>
    <row r="195" spans="1:40" ht="24" customHeight="1" x14ac:dyDescent="0.25">
      <c r="A195" s="28">
        <v>1</v>
      </c>
      <c r="B195" s="33">
        <v>4818</v>
      </c>
      <c r="C195" s="194" t="s">
        <v>943</v>
      </c>
      <c r="D195" s="145" t="s">
        <v>931</v>
      </c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29" t="s">
        <v>32</v>
      </c>
      <c r="Z195" s="26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</row>
    <row r="196" spans="1:40" ht="24" customHeight="1" x14ac:dyDescent="0.25">
      <c r="A196" s="28">
        <v>2</v>
      </c>
      <c r="B196" s="29">
        <v>4820</v>
      </c>
      <c r="C196" s="29" t="s">
        <v>608</v>
      </c>
      <c r="D196" s="145" t="s">
        <v>575</v>
      </c>
      <c r="E196" s="31" t="s">
        <v>275</v>
      </c>
      <c r="F196" s="31">
        <v>4681</v>
      </c>
      <c r="G196" s="31">
        <v>92</v>
      </c>
      <c r="H196" s="31">
        <v>94</v>
      </c>
      <c r="I196" s="31">
        <v>93</v>
      </c>
      <c r="J196" s="31">
        <v>96</v>
      </c>
      <c r="K196" s="31">
        <v>96</v>
      </c>
      <c r="L196" s="31">
        <v>93</v>
      </c>
      <c r="M196" s="31">
        <v>96</v>
      </c>
      <c r="N196" s="31">
        <v>95</v>
      </c>
      <c r="O196" s="31">
        <v>95</v>
      </c>
      <c r="P196" s="31">
        <v>98</v>
      </c>
      <c r="Q196" s="31">
        <v>95</v>
      </c>
      <c r="R196" s="25">
        <v>0</v>
      </c>
      <c r="S196" s="25">
        <v>2</v>
      </c>
      <c r="T196" s="25">
        <v>0</v>
      </c>
      <c r="U196" s="26">
        <f>G196+H196+I196+J196+K196+L196+M196+N196+O196+P196+Q196</f>
        <v>1043</v>
      </c>
      <c r="V196" s="26">
        <v>1</v>
      </c>
      <c r="W196" s="26" t="s">
        <v>36</v>
      </c>
      <c r="X196" s="26">
        <v>1</v>
      </c>
      <c r="Y196" s="29" t="s">
        <v>32</v>
      </c>
      <c r="Z196" s="26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2"/>
      <c r="AN196" s="2"/>
    </row>
    <row r="197" spans="1:40" ht="24" customHeight="1" x14ac:dyDescent="0.25">
      <c r="A197" s="28">
        <v>3</v>
      </c>
      <c r="B197" s="29">
        <v>4823</v>
      </c>
      <c r="C197" s="29">
        <v>3110569322</v>
      </c>
      <c r="D197" s="145" t="s">
        <v>576</v>
      </c>
      <c r="E197" s="153" t="s">
        <v>277</v>
      </c>
      <c r="F197" s="25">
        <v>4696</v>
      </c>
      <c r="G197" s="25">
        <v>87</v>
      </c>
      <c r="H197" s="25">
        <v>89</v>
      </c>
      <c r="I197" s="25">
        <v>90</v>
      </c>
      <c r="J197" s="25">
        <v>87</v>
      </c>
      <c r="K197" s="25">
        <v>90</v>
      </c>
      <c r="L197" s="25">
        <v>92</v>
      </c>
      <c r="M197" s="25">
        <v>91</v>
      </c>
      <c r="N197" s="25">
        <v>92</v>
      </c>
      <c r="O197" s="25">
        <v>94</v>
      </c>
      <c r="P197" s="25">
        <v>95</v>
      </c>
      <c r="Q197" s="25">
        <v>94</v>
      </c>
      <c r="R197" s="25">
        <v>2</v>
      </c>
      <c r="S197" s="25">
        <v>2</v>
      </c>
      <c r="T197" s="25">
        <v>1</v>
      </c>
      <c r="U197" s="26">
        <f>G197+H197+I197+J197+K197+L197+M197+N197+O197+P197+Q197</f>
        <v>1001</v>
      </c>
      <c r="V197" s="26">
        <v>4</v>
      </c>
      <c r="W197" s="26" t="s">
        <v>26</v>
      </c>
      <c r="X197" s="26">
        <v>40</v>
      </c>
      <c r="Y197" s="29" t="s">
        <v>32</v>
      </c>
      <c r="Z197" s="26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</row>
    <row r="198" spans="1:40" ht="24" customHeight="1" x14ac:dyDescent="0.25">
      <c r="A198" s="28">
        <v>4</v>
      </c>
      <c r="B198" s="29">
        <v>4827</v>
      </c>
      <c r="C198" s="29" t="s">
        <v>609</v>
      </c>
      <c r="D198" s="145" t="s">
        <v>577</v>
      </c>
      <c r="E198" s="31" t="s">
        <v>240</v>
      </c>
      <c r="F198" s="31">
        <v>4703</v>
      </c>
      <c r="G198" s="31">
        <v>90</v>
      </c>
      <c r="H198" s="31">
        <v>91</v>
      </c>
      <c r="I198" s="31">
        <v>89</v>
      </c>
      <c r="J198" s="31">
        <v>86</v>
      </c>
      <c r="K198" s="31">
        <v>93</v>
      </c>
      <c r="L198" s="31">
        <v>92</v>
      </c>
      <c r="M198" s="31">
        <v>91</v>
      </c>
      <c r="N198" s="31">
        <v>91</v>
      </c>
      <c r="O198" s="31">
        <v>91</v>
      </c>
      <c r="P198" s="31">
        <v>95</v>
      </c>
      <c r="Q198" s="31">
        <v>90</v>
      </c>
      <c r="R198" s="25">
        <v>0</v>
      </c>
      <c r="S198" s="25">
        <v>0</v>
      </c>
      <c r="T198" s="25">
        <v>0</v>
      </c>
      <c r="U198" s="26">
        <f>SUM(G198:T198)</f>
        <v>999</v>
      </c>
      <c r="V198" s="26">
        <v>8</v>
      </c>
      <c r="W198" s="26" t="s">
        <v>31</v>
      </c>
      <c r="X198" s="26">
        <v>44</v>
      </c>
      <c r="Y198" s="29" t="s">
        <v>32</v>
      </c>
      <c r="Z198" s="26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</row>
    <row r="199" spans="1:40" ht="24" customHeight="1" x14ac:dyDescent="0.25">
      <c r="A199" s="28">
        <v>5</v>
      </c>
      <c r="B199" s="29">
        <v>4829</v>
      </c>
      <c r="C199" s="29" t="s">
        <v>610</v>
      </c>
      <c r="D199" s="145" t="s">
        <v>578</v>
      </c>
      <c r="E199" s="31" t="s">
        <v>186</v>
      </c>
      <c r="F199" s="31">
        <v>4705</v>
      </c>
      <c r="G199" s="31">
        <v>90</v>
      </c>
      <c r="H199" s="31">
        <v>92</v>
      </c>
      <c r="I199" s="31">
        <v>90</v>
      </c>
      <c r="J199" s="31">
        <v>93</v>
      </c>
      <c r="K199" s="31">
        <v>94</v>
      </c>
      <c r="L199" s="31">
        <v>92</v>
      </c>
      <c r="M199" s="31">
        <v>88</v>
      </c>
      <c r="N199" s="31">
        <v>91</v>
      </c>
      <c r="O199" s="31">
        <v>93</v>
      </c>
      <c r="P199" s="31">
        <v>95</v>
      </c>
      <c r="Q199" s="31">
        <v>92</v>
      </c>
      <c r="R199" s="25">
        <v>0</v>
      </c>
      <c r="S199" s="25">
        <v>1</v>
      </c>
      <c r="T199" s="25">
        <v>0</v>
      </c>
      <c r="U199" s="26">
        <f>G199+H199+I199+J199+K199+L199+M199+N199+O199+P199+Q199</f>
        <v>1010</v>
      </c>
      <c r="V199" s="26">
        <v>6</v>
      </c>
      <c r="W199" s="26" t="s">
        <v>39</v>
      </c>
      <c r="X199" s="26">
        <v>20</v>
      </c>
      <c r="Y199" s="29" t="s">
        <v>32</v>
      </c>
      <c r="Z199" s="26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</row>
    <row r="200" spans="1:40" ht="24" customHeight="1" x14ac:dyDescent="0.25">
      <c r="A200" s="28">
        <v>6</v>
      </c>
      <c r="B200" s="29">
        <v>4832</v>
      </c>
      <c r="C200" s="29" t="s">
        <v>611</v>
      </c>
      <c r="D200" s="145" t="s">
        <v>981</v>
      </c>
      <c r="E200" s="31" t="s">
        <v>245</v>
      </c>
      <c r="F200" s="31">
        <v>4711</v>
      </c>
      <c r="G200" s="31">
        <v>90</v>
      </c>
      <c r="H200" s="31">
        <v>87</v>
      </c>
      <c r="I200" s="31">
        <v>89</v>
      </c>
      <c r="J200" s="31">
        <v>86</v>
      </c>
      <c r="K200" s="31">
        <v>89</v>
      </c>
      <c r="L200" s="31">
        <v>90</v>
      </c>
      <c r="M200" s="31">
        <v>88</v>
      </c>
      <c r="N200" s="31">
        <v>91</v>
      </c>
      <c r="O200" s="31">
        <v>94</v>
      </c>
      <c r="P200" s="31">
        <v>95</v>
      </c>
      <c r="Q200" s="31">
        <v>88</v>
      </c>
      <c r="R200" s="25">
        <v>0</v>
      </c>
      <c r="S200" s="25">
        <v>1</v>
      </c>
      <c r="T200" s="25">
        <v>0</v>
      </c>
      <c r="U200" s="26">
        <f>G200+H200+I200+J200+K200+L200+M200+N200+O200+P200+Q200</f>
        <v>987</v>
      </c>
      <c r="V200" s="26">
        <v>15</v>
      </c>
      <c r="W200" s="26" t="s">
        <v>36</v>
      </c>
      <c r="X200" s="26">
        <v>56</v>
      </c>
      <c r="Y200" s="29" t="s">
        <v>32</v>
      </c>
      <c r="Z200" s="26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</row>
    <row r="201" spans="1:40" ht="24" customHeight="1" x14ac:dyDescent="0.25">
      <c r="A201" s="28">
        <v>7</v>
      </c>
      <c r="B201" s="29">
        <v>4841</v>
      </c>
      <c r="C201" s="29" t="s">
        <v>612</v>
      </c>
      <c r="D201" s="145" t="s">
        <v>579</v>
      </c>
      <c r="E201" s="31" t="s">
        <v>248</v>
      </c>
      <c r="F201" s="31">
        <v>4713</v>
      </c>
      <c r="G201" s="31">
        <v>91</v>
      </c>
      <c r="H201" s="31">
        <v>93</v>
      </c>
      <c r="I201" s="31">
        <v>90</v>
      </c>
      <c r="J201" s="31">
        <v>87</v>
      </c>
      <c r="K201" s="31">
        <v>96</v>
      </c>
      <c r="L201" s="31">
        <v>93</v>
      </c>
      <c r="M201" s="31">
        <v>92</v>
      </c>
      <c r="N201" s="31">
        <v>92</v>
      </c>
      <c r="O201" s="31">
        <v>91</v>
      </c>
      <c r="P201" s="31">
        <v>95</v>
      </c>
      <c r="Q201" s="31">
        <v>95</v>
      </c>
      <c r="R201" s="25">
        <v>0</v>
      </c>
      <c r="S201" s="25">
        <v>1</v>
      </c>
      <c r="T201" s="25">
        <v>0</v>
      </c>
      <c r="U201" s="26">
        <f>G201+H201+I201+J201+K201+L201+M201+N201+O201+P201+Q201</f>
        <v>1015</v>
      </c>
      <c r="V201" s="26">
        <v>6</v>
      </c>
      <c r="W201" s="26" t="s">
        <v>36</v>
      </c>
      <c r="X201" s="26">
        <v>15</v>
      </c>
      <c r="Y201" s="29" t="s">
        <v>27</v>
      </c>
      <c r="Z201" s="26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</row>
    <row r="202" spans="1:40" ht="24" customHeight="1" x14ac:dyDescent="0.25">
      <c r="A202" s="28">
        <v>8</v>
      </c>
      <c r="B202" s="29">
        <v>4851</v>
      </c>
      <c r="C202" s="29" t="s">
        <v>613</v>
      </c>
      <c r="D202" s="145" t="s">
        <v>580</v>
      </c>
      <c r="E202" s="31" t="s">
        <v>43</v>
      </c>
      <c r="F202" s="31">
        <v>4714</v>
      </c>
      <c r="G202" s="31">
        <v>92</v>
      </c>
      <c r="H202" s="31">
        <v>91</v>
      </c>
      <c r="I202" s="31">
        <v>88</v>
      </c>
      <c r="J202" s="31">
        <v>86</v>
      </c>
      <c r="K202" s="31">
        <v>89</v>
      </c>
      <c r="L202" s="31">
        <v>92</v>
      </c>
      <c r="M202" s="31">
        <v>90</v>
      </c>
      <c r="N202" s="31">
        <v>91</v>
      </c>
      <c r="O202" s="31">
        <v>90</v>
      </c>
      <c r="P202" s="31">
        <v>95</v>
      </c>
      <c r="Q202" s="31">
        <v>92</v>
      </c>
      <c r="R202" s="25">
        <v>0</v>
      </c>
      <c r="S202" s="25">
        <v>0</v>
      </c>
      <c r="T202" s="25">
        <v>0</v>
      </c>
      <c r="U202" s="26">
        <f>SUM(G202:T202)</f>
        <v>996</v>
      </c>
      <c r="V202" s="26">
        <v>8</v>
      </c>
      <c r="W202" s="26" t="s">
        <v>45</v>
      </c>
      <c r="X202" s="26">
        <v>49</v>
      </c>
      <c r="Y202" s="29" t="s">
        <v>27</v>
      </c>
      <c r="Z202" s="26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</row>
    <row r="203" spans="1:40" ht="24" customHeight="1" x14ac:dyDescent="0.25">
      <c r="A203" s="28">
        <v>9</v>
      </c>
      <c r="B203" s="29">
        <v>4854</v>
      </c>
      <c r="C203" s="29" t="s">
        <v>614</v>
      </c>
      <c r="D203" s="145" t="s">
        <v>581</v>
      </c>
      <c r="E203" s="31" t="s">
        <v>283</v>
      </c>
      <c r="F203" s="31">
        <v>4720</v>
      </c>
      <c r="G203" s="31">
        <v>86</v>
      </c>
      <c r="H203" s="31">
        <v>85</v>
      </c>
      <c r="I203" s="31">
        <v>80</v>
      </c>
      <c r="J203" s="31">
        <v>80</v>
      </c>
      <c r="K203" s="31">
        <v>84</v>
      </c>
      <c r="L203" s="31">
        <v>90</v>
      </c>
      <c r="M203" s="31">
        <v>80</v>
      </c>
      <c r="N203" s="31">
        <v>89</v>
      </c>
      <c r="O203" s="31">
        <v>91</v>
      </c>
      <c r="P203" s="31">
        <v>90</v>
      </c>
      <c r="Q203" s="31">
        <v>88</v>
      </c>
      <c r="R203" s="25">
        <v>0</v>
      </c>
      <c r="S203" s="25">
        <v>0</v>
      </c>
      <c r="T203" s="25">
        <v>0</v>
      </c>
      <c r="U203" s="26">
        <f>SUM(G203:T203)</f>
        <v>943</v>
      </c>
      <c r="V203" s="26">
        <v>27</v>
      </c>
      <c r="W203" s="26" t="s">
        <v>45</v>
      </c>
      <c r="X203" s="26">
        <v>136</v>
      </c>
      <c r="Y203" s="29" t="s">
        <v>32</v>
      </c>
      <c r="Z203" s="26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</row>
    <row r="204" spans="1:40" ht="24" customHeight="1" x14ac:dyDescent="0.25">
      <c r="A204" s="28">
        <v>10</v>
      </c>
      <c r="B204" s="29">
        <v>4856</v>
      </c>
      <c r="C204" s="29" t="s">
        <v>615</v>
      </c>
      <c r="D204" s="145" t="s">
        <v>582</v>
      </c>
      <c r="E204" s="31" t="s">
        <v>285</v>
      </c>
      <c r="F204" s="31">
        <v>4728</v>
      </c>
      <c r="G204" s="31">
        <v>91</v>
      </c>
      <c r="H204" s="31">
        <v>90</v>
      </c>
      <c r="I204" s="31">
        <v>89</v>
      </c>
      <c r="J204" s="31">
        <v>86</v>
      </c>
      <c r="K204" s="31">
        <v>93</v>
      </c>
      <c r="L204" s="31">
        <v>92</v>
      </c>
      <c r="M204" s="31">
        <v>94</v>
      </c>
      <c r="N204" s="31">
        <v>91</v>
      </c>
      <c r="O204" s="31">
        <v>94</v>
      </c>
      <c r="P204" s="31">
        <v>95</v>
      </c>
      <c r="Q204" s="31">
        <v>92</v>
      </c>
      <c r="R204" s="25">
        <v>1</v>
      </c>
      <c r="S204" s="25">
        <v>2</v>
      </c>
      <c r="T204" s="25">
        <v>0</v>
      </c>
      <c r="U204" s="26">
        <f>G204+H204+I204+J204+K204+L204+M204+N204+O204+P204+Q204</f>
        <v>1007</v>
      </c>
      <c r="V204" s="26">
        <v>7</v>
      </c>
      <c r="W204" s="26" t="s">
        <v>36</v>
      </c>
      <c r="X204" s="26">
        <v>25</v>
      </c>
      <c r="Y204" s="29" t="s">
        <v>32</v>
      </c>
      <c r="Z204" s="26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</row>
    <row r="205" spans="1:40" ht="24" customHeight="1" x14ac:dyDescent="0.25">
      <c r="A205" s="28">
        <v>11</v>
      </c>
      <c r="B205" s="29">
        <v>4876</v>
      </c>
      <c r="C205" s="29" t="s">
        <v>616</v>
      </c>
      <c r="D205" s="145" t="s">
        <v>583</v>
      </c>
      <c r="E205" s="31" t="s">
        <v>51</v>
      </c>
      <c r="F205" s="31">
        <v>4731</v>
      </c>
      <c r="G205" s="31">
        <v>89</v>
      </c>
      <c r="H205" s="31">
        <v>86</v>
      </c>
      <c r="I205" s="31">
        <v>84</v>
      </c>
      <c r="J205" s="31">
        <v>84</v>
      </c>
      <c r="K205" s="31">
        <v>90</v>
      </c>
      <c r="L205" s="31">
        <v>92</v>
      </c>
      <c r="M205" s="31">
        <v>80</v>
      </c>
      <c r="N205" s="31">
        <v>91</v>
      </c>
      <c r="O205" s="31">
        <v>89</v>
      </c>
      <c r="P205" s="31">
        <v>95</v>
      </c>
      <c r="Q205" s="31">
        <v>90</v>
      </c>
      <c r="R205" s="25">
        <v>0</v>
      </c>
      <c r="S205" s="25">
        <v>0</v>
      </c>
      <c r="T205" s="25">
        <v>0</v>
      </c>
      <c r="U205" s="26">
        <f>G205+H205+I205+J205+K205+L205+M205+N205+O205+P205+Q205</f>
        <v>970</v>
      </c>
      <c r="V205" s="26">
        <v>17</v>
      </c>
      <c r="W205" s="26" t="s">
        <v>26</v>
      </c>
      <c r="X205" s="26">
        <v>98</v>
      </c>
      <c r="Y205" s="29" t="s">
        <v>32</v>
      </c>
      <c r="Z205" s="26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</row>
    <row r="206" spans="1:40" ht="24" customHeight="1" x14ac:dyDescent="0.25">
      <c r="A206" s="28">
        <v>12</v>
      </c>
      <c r="B206" s="29">
        <v>4879</v>
      </c>
      <c r="C206" s="29" t="s">
        <v>617</v>
      </c>
      <c r="D206" s="145" t="s">
        <v>584</v>
      </c>
      <c r="E206" s="31" t="s">
        <v>191</v>
      </c>
      <c r="F206" s="31">
        <v>4733</v>
      </c>
      <c r="G206" s="31">
        <v>89</v>
      </c>
      <c r="H206" s="31">
        <v>87</v>
      </c>
      <c r="I206" s="31">
        <v>88</v>
      </c>
      <c r="J206" s="31">
        <v>86</v>
      </c>
      <c r="K206" s="31">
        <v>87</v>
      </c>
      <c r="L206" s="31">
        <v>90</v>
      </c>
      <c r="M206" s="31">
        <v>90</v>
      </c>
      <c r="N206" s="31">
        <v>91</v>
      </c>
      <c r="O206" s="31">
        <v>90</v>
      </c>
      <c r="P206" s="31">
        <v>95</v>
      </c>
      <c r="Q206" s="31">
        <v>90</v>
      </c>
      <c r="R206" s="25">
        <v>2</v>
      </c>
      <c r="S206" s="25">
        <v>1</v>
      </c>
      <c r="T206" s="25">
        <v>1</v>
      </c>
      <c r="U206" s="26">
        <f>G206+H206+I206+J206+K206+L206+M206+N206+O206+P206+Q206</f>
        <v>983</v>
      </c>
      <c r="V206" s="26">
        <v>11</v>
      </c>
      <c r="W206" s="26" t="s">
        <v>26</v>
      </c>
      <c r="X206" s="26">
        <v>65</v>
      </c>
      <c r="Y206" s="29" t="s">
        <v>27</v>
      </c>
      <c r="Z206" s="26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</row>
    <row r="207" spans="1:40" ht="24" customHeight="1" x14ac:dyDescent="0.25">
      <c r="A207" s="28">
        <v>13</v>
      </c>
      <c r="B207" s="29">
        <v>4894</v>
      </c>
      <c r="C207" s="29" t="s">
        <v>619</v>
      </c>
      <c r="D207" s="145" t="s">
        <v>586</v>
      </c>
      <c r="E207" s="31" t="s">
        <v>133</v>
      </c>
      <c r="F207" s="31">
        <v>4739</v>
      </c>
      <c r="G207" s="31">
        <v>90</v>
      </c>
      <c r="H207" s="31">
        <v>86</v>
      </c>
      <c r="I207" s="31">
        <v>84</v>
      </c>
      <c r="J207" s="31">
        <v>88</v>
      </c>
      <c r="K207" s="31">
        <v>89</v>
      </c>
      <c r="L207" s="31">
        <v>91</v>
      </c>
      <c r="M207" s="31">
        <v>94</v>
      </c>
      <c r="N207" s="31">
        <v>91</v>
      </c>
      <c r="O207" s="31">
        <v>88</v>
      </c>
      <c r="P207" s="31">
        <v>90</v>
      </c>
      <c r="Q207" s="31">
        <v>90</v>
      </c>
      <c r="R207" s="25">
        <v>0</v>
      </c>
      <c r="S207" s="25">
        <v>0</v>
      </c>
      <c r="T207" s="25">
        <v>0</v>
      </c>
      <c r="U207" s="26">
        <f>SUM(G207:T207)</f>
        <v>981</v>
      </c>
      <c r="V207" s="26">
        <v>12</v>
      </c>
      <c r="W207" s="26" t="s">
        <v>31</v>
      </c>
      <c r="X207" s="26">
        <v>71</v>
      </c>
      <c r="Y207" s="29" t="s">
        <v>27</v>
      </c>
      <c r="Z207" s="26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</row>
    <row r="208" spans="1:40" ht="24" customHeight="1" x14ac:dyDescent="0.25">
      <c r="A208" s="28">
        <v>14</v>
      </c>
      <c r="B208" s="29">
        <v>4897</v>
      </c>
      <c r="C208" s="29" t="s">
        <v>620</v>
      </c>
      <c r="D208" s="145" t="s">
        <v>587</v>
      </c>
      <c r="E208" s="31" t="s">
        <v>136</v>
      </c>
      <c r="F208" s="31">
        <v>4743</v>
      </c>
      <c r="G208" s="31">
        <v>90</v>
      </c>
      <c r="H208" s="31">
        <v>86</v>
      </c>
      <c r="I208" s="31">
        <v>80</v>
      </c>
      <c r="J208" s="31">
        <v>86</v>
      </c>
      <c r="K208" s="31">
        <v>84</v>
      </c>
      <c r="L208" s="31">
        <v>90</v>
      </c>
      <c r="M208" s="31">
        <v>80</v>
      </c>
      <c r="N208" s="31">
        <v>91</v>
      </c>
      <c r="O208" s="31">
        <v>89</v>
      </c>
      <c r="P208" s="31">
        <v>92</v>
      </c>
      <c r="Q208" s="31">
        <v>88</v>
      </c>
      <c r="R208" s="25">
        <v>0</v>
      </c>
      <c r="S208" s="25">
        <v>0</v>
      </c>
      <c r="T208" s="25">
        <v>0</v>
      </c>
      <c r="U208" s="26">
        <f>SUM(G208:T208)</f>
        <v>956</v>
      </c>
      <c r="V208" s="26">
        <v>26</v>
      </c>
      <c r="W208" s="26" t="s">
        <v>45</v>
      </c>
      <c r="X208" s="26">
        <v>129</v>
      </c>
      <c r="Y208" s="29" t="s">
        <v>27</v>
      </c>
      <c r="Z208" s="26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</row>
    <row r="209" spans="1:38" ht="24" customHeight="1" x14ac:dyDescent="0.25">
      <c r="A209" s="28">
        <v>15</v>
      </c>
      <c r="B209" s="29">
        <v>4902</v>
      </c>
      <c r="C209" s="29">
        <v>3128083927</v>
      </c>
      <c r="D209" s="145" t="s">
        <v>588</v>
      </c>
      <c r="E209" s="31" t="s">
        <v>293</v>
      </c>
      <c r="F209" s="31">
        <v>4745</v>
      </c>
      <c r="G209" s="31">
        <v>91</v>
      </c>
      <c r="H209" s="31">
        <v>91</v>
      </c>
      <c r="I209" s="31">
        <v>88</v>
      </c>
      <c r="J209" s="31">
        <v>86</v>
      </c>
      <c r="K209" s="31">
        <v>94</v>
      </c>
      <c r="L209" s="31">
        <v>92</v>
      </c>
      <c r="M209" s="31">
        <v>87</v>
      </c>
      <c r="N209" s="31">
        <v>94</v>
      </c>
      <c r="O209" s="31">
        <v>94</v>
      </c>
      <c r="P209" s="31">
        <v>95</v>
      </c>
      <c r="Q209" s="31">
        <v>90</v>
      </c>
      <c r="R209" s="25">
        <v>0</v>
      </c>
      <c r="S209" s="25">
        <v>0</v>
      </c>
      <c r="T209" s="25">
        <v>0</v>
      </c>
      <c r="U209" s="26">
        <f>G209+H209+I209+J209+K209+L209+M209+N209+O209+P209+Q209</f>
        <v>1002</v>
      </c>
      <c r="V209" s="26">
        <v>10</v>
      </c>
      <c r="W209" s="26" t="s">
        <v>39</v>
      </c>
      <c r="X209" s="26">
        <v>39</v>
      </c>
      <c r="Y209" s="29" t="s">
        <v>27</v>
      </c>
      <c r="Z209" s="26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</row>
    <row r="210" spans="1:38" ht="24" customHeight="1" x14ac:dyDescent="0.25">
      <c r="A210" s="28">
        <v>16</v>
      </c>
      <c r="B210" s="29">
        <v>4903</v>
      </c>
      <c r="C210" s="29">
        <v>3133810591</v>
      </c>
      <c r="D210" s="145" t="s">
        <v>589</v>
      </c>
      <c r="E210" s="31" t="s">
        <v>141</v>
      </c>
      <c r="F210" s="31">
        <v>4753</v>
      </c>
      <c r="G210" s="31">
        <v>92</v>
      </c>
      <c r="H210" s="31">
        <v>88</v>
      </c>
      <c r="I210" s="31">
        <v>88</v>
      </c>
      <c r="J210" s="31">
        <v>87</v>
      </c>
      <c r="K210" s="31">
        <v>94</v>
      </c>
      <c r="L210" s="31">
        <v>92</v>
      </c>
      <c r="M210" s="31">
        <v>88</v>
      </c>
      <c r="N210" s="31">
        <v>94</v>
      </c>
      <c r="O210" s="31">
        <v>93</v>
      </c>
      <c r="P210" s="31">
        <v>95</v>
      </c>
      <c r="Q210" s="31">
        <v>92</v>
      </c>
      <c r="R210" s="25">
        <v>0</v>
      </c>
      <c r="S210" s="25">
        <v>0</v>
      </c>
      <c r="T210" s="25">
        <v>0</v>
      </c>
      <c r="U210" s="26">
        <f>G210+H210+I210+J210+K210+L210+M210+N210+O210+P210+Q210</f>
        <v>1003</v>
      </c>
      <c r="V210" s="26">
        <v>9</v>
      </c>
      <c r="W210" s="26" t="s">
        <v>39</v>
      </c>
      <c r="X210" s="26">
        <v>32</v>
      </c>
      <c r="Y210" s="29" t="s">
        <v>32</v>
      </c>
      <c r="Z210" s="26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</row>
    <row r="211" spans="1:38" ht="24" customHeight="1" x14ac:dyDescent="0.25">
      <c r="A211" s="28">
        <v>17</v>
      </c>
      <c r="B211" s="29">
        <v>4906</v>
      </c>
      <c r="C211" s="29" t="s">
        <v>621</v>
      </c>
      <c r="D211" s="145" t="s">
        <v>590</v>
      </c>
      <c r="E211" s="31" t="s">
        <v>200</v>
      </c>
      <c r="F211" s="31">
        <v>4754</v>
      </c>
      <c r="G211" s="31">
        <v>90</v>
      </c>
      <c r="H211" s="31">
        <v>86</v>
      </c>
      <c r="I211" s="31">
        <v>84</v>
      </c>
      <c r="J211" s="31">
        <v>87</v>
      </c>
      <c r="K211" s="31">
        <v>88</v>
      </c>
      <c r="L211" s="31">
        <v>90</v>
      </c>
      <c r="M211" s="31">
        <v>80</v>
      </c>
      <c r="N211" s="31">
        <v>91</v>
      </c>
      <c r="O211" s="31">
        <v>89</v>
      </c>
      <c r="P211" s="31">
        <v>95</v>
      </c>
      <c r="Q211" s="31">
        <v>88</v>
      </c>
      <c r="R211" s="25">
        <v>0</v>
      </c>
      <c r="S211" s="25">
        <v>0</v>
      </c>
      <c r="T211" s="25">
        <v>0</v>
      </c>
      <c r="U211" s="26">
        <f>SUM(G211:T211)</f>
        <v>968</v>
      </c>
      <c r="V211" s="26">
        <v>22</v>
      </c>
      <c r="W211" s="26" t="s">
        <v>45</v>
      </c>
      <c r="X211" s="26">
        <v>102</v>
      </c>
      <c r="Y211" s="29" t="s">
        <v>32</v>
      </c>
      <c r="Z211" s="26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</row>
    <row r="212" spans="1:38" ht="24" customHeight="1" x14ac:dyDescent="0.25">
      <c r="A212" s="28">
        <v>18</v>
      </c>
      <c r="B212" s="29">
        <v>4919</v>
      </c>
      <c r="C212" s="29" t="s">
        <v>622</v>
      </c>
      <c r="D212" s="145" t="s">
        <v>591</v>
      </c>
      <c r="E212" s="31" t="s">
        <v>297</v>
      </c>
      <c r="F212" s="31">
        <v>4757</v>
      </c>
      <c r="G212" s="31">
        <v>88</v>
      </c>
      <c r="H212" s="31">
        <v>87</v>
      </c>
      <c r="I212" s="31">
        <v>88</v>
      </c>
      <c r="J212" s="31">
        <v>84</v>
      </c>
      <c r="K212" s="31">
        <v>88</v>
      </c>
      <c r="L212" s="31">
        <v>91</v>
      </c>
      <c r="M212" s="31">
        <v>80</v>
      </c>
      <c r="N212" s="31">
        <v>92</v>
      </c>
      <c r="O212" s="31">
        <v>95</v>
      </c>
      <c r="P212" s="31">
        <v>95</v>
      </c>
      <c r="Q212" s="31">
        <v>90</v>
      </c>
      <c r="R212" s="25">
        <v>0</v>
      </c>
      <c r="S212" s="25">
        <v>0</v>
      </c>
      <c r="T212" s="25">
        <v>0</v>
      </c>
      <c r="U212" s="26">
        <f>G212+H212+I212+J212+K212+L212+M212+N212+O212+P212+Q212</f>
        <v>978</v>
      </c>
      <c r="V212" s="26">
        <v>19</v>
      </c>
      <c r="W212" s="26" t="s">
        <v>39</v>
      </c>
      <c r="X212" s="26">
        <v>80</v>
      </c>
      <c r="Y212" s="29" t="s">
        <v>27</v>
      </c>
      <c r="Z212" s="26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</row>
    <row r="213" spans="1:38" ht="24" customHeight="1" x14ac:dyDescent="0.25">
      <c r="A213" s="28">
        <v>19</v>
      </c>
      <c r="B213" s="29">
        <v>4921</v>
      </c>
      <c r="C213" s="29" t="s">
        <v>623</v>
      </c>
      <c r="D213" s="145" t="s">
        <v>592</v>
      </c>
      <c r="E213" s="31" t="s">
        <v>65</v>
      </c>
      <c r="F213" s="31">
        <v>4759</v>
      </c>
      <c r="G213" s="31">
        <v>93</v>
      </c>
      <c r="H213" s="31">
        <v>91</v>
      </c>
      <c r="I213" s="31">
        <v>90</v>
      </c>
      <c r="J213" s="31">
        <v>91</v>
      </c>
      <c r="K213" s="31">
        <v>91</v>
      </c>
      <c r="L213" s="31">
        <v>92</v>
      </c>
      <c r="M213" s="31">
        <v>93</v>
      </c>
      <c r="N213" s="31">
        <v>92</v>
      </c>
      <c r="O213" s="31">
        <v>93</v>
      </c>
      <c r="P213" s="31">
        <v>95</v>
      </c>
      <c r="Q213" s="31">
        <v>90</v>
      </c>
      <c r="R213" s="25">
        <v>0</v>
      </c>
      <c r="S213" s="25">
        <v>0</v>
      </c>
      <c r="T213" s="25">
        <v>0</v>
      </c>
      <c r="U213" s="26">
        <f>SUM(G213:T213)</f>
        <v>1011</v>
      </c>
      <c r="V213" s="26">
        <v>3</v>
      </c>
      <c r="W213" s="26" t="s">
        <v>31</v>
      </c>
      <c r="X213" s="26">
        <v>18</v>
      </c>
      <c r="Y213" s="29" t="s">
        <v>27</v>
      </c>
      <c r="Z213" s="26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</row>
    <row r="214" spans="1:38" ht="24" customHeight="1" x14ac:dyDescent="0.25">
      <c r="A214" s="28">
        <v>20</v>
      </c>
      <c r="B214" s="29">
        <v>4926</v>
      </c>
      <c r="C214" s="29" t="s">
        <v>624</v>
      </c>
      <c r="D214" s="145" t="s">
        <v>593</v>
      </c>
      <c r="E214" s="31" t="s">
        <v>68</v>
      </c>
      <c r="F214" s="31">
        <v>4763</v>
      </c>
      <c r="G214" s="31">
        <v>90</v>
      </c>
      <c r="H214" s="31">
        <v>92</v>
      </c>
      <c r="I214" s="31">
        <v>88</v>
      </c>
      <c r="J214" s="31">
        <v>87</v>
      </c>
      <c r="K214" s="31">
        <v>88</v>
      </c>
      <c r="L214" s="31">
        <v>91</v>
      </c>
      <c r="M214" s="31">
        <v>80</v>
      </c>
      <c r="N214" s="31">
        <v>91</v>
      </c>
      <c r="O214" s="31">
        <v>94</v>
      </c>
      <c r="P214" s="31">
        <v>90</v>
      </c>
      <c r="Q214" s="31">
        <v>90</v>
      </c>
      <c r="R214" s="25">
        <v>1</v>
      </c>
      <c r="S214" s="25">
        <v>1</v>
      </c>
      <c r="T214" s="25">
        <v>0</v>
      </c>
      <c r="U214" s="26">
        <f>G214+H214+I214+J214+K214+L214+M214+N214+O214+P214+Q214</f>
        <v>981</v>
      </c>
      <c r="V214" s="26">
        <v>13</v>
      </c>
      <c r="W214" s="26" t="s">
        <v>26</v>
      </c>
      <c r="X214" s="26">
        <v>70</v>
      </c>
      <c r="Y214" s="29" t="s">
        <v>27</v>
      </c>
      <c r="Z214" s="26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</row>
    <row r="215" spans="1:38" ht="24" customHeight="1" x14ac:dyDescent="0.25">
      <c r="A215" s="28">
        <v>21</v>
      </c>
      <c r="B215" s="29">
        <v>4932</v>
      </c>
      <c r="C215" s="29" t="s">
        <v>625</v>
      </c>
      <c r="D215" s="145" t="s">
        <v>594</v>
      </c>
      <c r="E215" s="31" t="s">
        <v>210</v>
      </c>
      <c r="F215" s="31">
        <v>4764</v>
      </c>
      <c r="G215" s="31">
        <v>89</v>
      </c>
      <c r="H215" s="31">
        <v>91</v>
      </c>
      <c r="I215" s="31">
        <v>89</v>
      </c>
      <c r="J215" s="31">
        <v>98</v>
      </c>
      <c r="K215" s="31">
        <v>94</v>
      </c>
      <c r="L215" s="31">
        <v>90</v>
      </c>
      <c r="M215" s="31">
        <v>87</v>
      </c>
      <c r="N215" s="31">
        <v>92</v>
      </c>
      <c r="O215" s="31">
        <v>90</v>
      </c>
      <c r="P215" s="31">
        <v>95</v>
      </c>
      <c r="Q215" s="31">
        <v>90</v>
      </c>
      <c r="R215" s="25">
        <v>0</v>
      </c>
      <c r="S215" s="25">
        <v>0</v>
      </c>
      <c r="T215" s="25">
        <v>0</v>
      </c>
      <c r="U215" s="26">
        <f>SUM(G215:T215)</f>
        <v>1005</v>
      </c>
      <c r="V215" s="26">
        <v>7</v>
      </c>
      <c r="W215" s="26" t="s">
        <v>45</v>
      </c>
      <c r="X215" s="26">
        <v>28</v>
      </c>
      <c r="Y215" s="29" t="s">
        <v>27</v>
      </c>
      <c r="Z215" s="26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</row>
    <row r="216" spans="1:38" ht="24" customHeight="1" x14ac:dyDescent="0.25">
      <c r="A216" s="28">
        <v>22</v>
      </c>
      <c r="B216" s="29">
        <v>4936</v>
      </c>
      <c r="C216" s="29" t="s">
        <v>567</v>
      </c>
      <c r="D216" s="145" t="s">
        <v>534</v>
      </c>
      <c r="E216" s="99" t="s">
        <v>268</v>
      </c>
      <c r="F216" s="99">
        <v>4801</v>
      </c>
      <c r="G216" s="99">
        <v>90</v>
      </c>
      <c r="H216" s="99">
        <v>90</v>
      </c>
      <c r="I216" s="99">
        <v>88</v>
      </c>
      <c r="J216" s="99">
        <v>89</v>
      </c>
      <c r="K216" s="99">
        <v>92</v>
      </c>
      <c r="L216" s="99">
        <v>92</v>
      </c>
      <c r="M216" s="99">
        <v>85</v>
      </c>
      <c r="N216" s="99">
        <v>91</v>
      </c>
      <c r="O216" s="99">
        <v>94</v>
      </c>
      <c r="P216" s="99">
        <v>95</v>
      </c>
      <c r="Q216" s="99">
        <v>94</v>
      </c>
      <c r="R216" s="100">
        <v>1</v>
      </c>
      <c r="S216" s="100">
        <v>0</v>
      </c>
      <c r="T216" s="100">
        <v>0</v>
      </c>
      <c r="U216" s="101">
        <f>G216+H216+I216+J216+K216+L216+M216+N216+O216+P216+Q216</f>
        <v>1000</v>
      </c>
      <c r="V216" s="102">
        <v>5</v>
      </c>
      <c r="W216" s="102" t="s">
        <v>26</v>
      </c>
      <c r="X216" s="91">
        <v>41</v>
      </c>
      <c r="Y216" s="29" t="s">
        <v>32</v>
      </c>
      <c r="Z216" s="26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</row>
    <row r="217" spans="1:38" ht="24" customHeight="1" x14ac:dyDescent="0.25">
      <c r="A217" s="28">
        <v>23</v>
      </c>
      <c r="B217" s="29">
        <v>4939</v>
      </c>
      <c r="C217" s="29" t="s">
        <v>500</v>
      </c>
      <c r="D217" s="145" t="s">
        <v>471</v>
      </c>
      <c r="E217" s="99" t="s">
        <v>155</v>
      </c>
      <c r="F217" s="99">
        <v>4788</v>
      </c>
      <c r="G217" s="99">
        <v>92</v>
      </c>
      <c r="H217" s="99">
        <v>91</v>
      </c>
      <c r="I217" s="99">
        <v>89</v>
      </c>
      <c r="J217" s="99">
        <v>92</v>
      </c>
      <c r="K217" s="99">
        <v>90</v>
      </c>
      <c r="L217" s="99">
        <v>91</v>
      </c>
      <c r="M217" s="99">
        <v>86</v>
      </c>
      <c r="N217" s="99">
        <v>91</v>
      </c>
      <c r="O217" s="99">
        <v>93</v>
      </c>
      <c r="P217" s="99">
        <v>95</v>
      </c>
      <c r="Q217" s="99">
        <v>92</v>
      </c>
      <c r="R217" s="100">
        <v>0</v>
      </c>
      <c r="S217" s="100">
        <v>0</v>
      </c>
      <c r="T217" s="100">
        <v>0</v>
      </c>
      <c r="U217" s="101">
        <f>G217+H217+I217+J217+K217+L217+M217+N217+O217+P217+Q217</f>
        <v>1002</v>
      </c>
      <c r="V217" s="102">
        <v>3</v>
      </c>
      <c r="W217" s="102" t="s">
        <v>26</v>
      </c>
      <c r="X217" s="91">
        <v>38</v>
      </c>
      <c r="Y217" s="29" t="s">
        <v>32</v>
      </c>
      <c r="Z217" s="26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</row>
    <row r="218" spans="1:38" ht="24" customHeight="1" x14ac:dyDescent="0.25">
      <c r="A218" s="28">
        <v>24</v>
      </c>
      <c r="B218" s="29">
        <v>4947</v>
      </c>
      <c r="C218" s="29">
        <v>3118862137</v>
      </c>
      <c r="D218" s="145" t="s">
        <v>596</v>
      </c>
      <c r="E218" s="31" t="s">
        <v>214</v>
      </c>
      <c r="F218" s="31">
        <v>4777</v>
      </c>
      <c r="G218" s="31">
        <v>90</v>
      </c>
      <c r="H218" s="31">
        <v>87</v>
      </c>
      <c r="I218" s="31">
        <v>85</v>
      </c>
      <c r="J218" s="31">
        <v>82</v>
      </c>
      <c r="K218" s="31">
        <v>85</v>
      </c>
      <c r="L218" s="31">
        <v>90</v>
      </c>
      <c r="M218" s="31">
        <v>80</v>
      </c>
      <c r="N218" s="31">
        <v>91</v>
      </c>
      <c r="O218" s="31">
        <v>92</v>
      </c>
      <c r="P218" s="31">
        <v>90</v>
      </c>
      <c r="Q218" s="31">
        <v>90</v>
      </c>
      <c r="R218" s="25">
        <v>0</v>
      </c>
      <c r="S218" s="25">
        <v>0</v>
      </c>
      <c r="T218" s="25">
        <v>0</v>
      </c>
      <c r="U218" s="26">
        <f>SUM(G218:T218)</f>
        <v>962</v>
      </c>
      <c r="V218" s="26">
        <v>20</v>
      </c>
      <c r="W218" s="26" t="s">
        <v>31</v>
      </c>
      <c r="X218" s="26">
        <v>118</v>
      </c>
      <c r="Y218" s="29" t="s">
        <v>32</v>
      </c>
      <c r="Z218" s="26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</row>
    <row r="219" spans="1:38" ht="24" customHeight="1" x14ac:dyDescent="0.25">
      <c r="A219" s="28">
        <v>25</v>
      </c>
      <c r="B219" s="29">
        <v>4951</v>
      </c>
      <c r="C219" s="29" t="s">
        <v>627</v>
      </c>
      <c r="D219" s="145" t="s">
        <v>597</v>
      </c>
      <c r="E219" s="31" t="s">
        <v>266</v>
      </c>
      <c r="F219" s="31">
        <v>4786</v>
      </c>
      <c r="G219" s="31">
        <v>85</v>
      </c>
      <c r="H219" s="31">
        <v>85</v>
      </c>
      <c r="I219" s="31">
        <v>85</v>
      </c>
      <c r="J219" s="31">
        <v>80</v>
      </c>
      <c r="K219" s="31">
        <v>82</v>
      </c>
      <c r="L219" s="31">
        <v>90</v>
      </c>
      <c r="M219" s="31">
        <v>80</v>
      </c>
      <c r="N219" s="31">
        <v>89</v>
      </c>
      <c r="O219" s="31">
        <v>92</v>
      </c>
      <c r="P219" s="31">
        <v>90</v>
      </c>
      <c r="Q219" s="31">
        <v>88</v>
      </c>
      <c r="R219" s="25">
        <v>0</v>
      </c>
      <c r="S219" s="25">
        <v>0</v>
      </c>
      <c r="T219" s="25">
        <v>0</v>
      </c>
      <c r="U219" s="26">
        <f>SUM(G219:T219)</f>
        <v>946</v>
      </c>
      <c r="V219" s="26">
        <v>26</v>
      </c>
      <c r="W219" s="26" t="s">
        <v>31</v>
      </c>
      <c r="X219" s="26">
        <v>134</v>
      </c>
      <c r="Y219" s="29" t="s">
        <v>32</v>
      </c>
      <c r="Z219" s="26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</row>
    <row r="220" spans="1:38" ht="24" customHeight="1" x14ac:dyDescent="0.25">
      <c r="A220" s="28">
        <v>26</v>
      </c>
      <c r="B220" s="29">
        <v>4952</v>
      </c>
      <c r="C220" s="29" t="s">
        <v>628</v>
      </c>
      <c r="D220" s="145" t="s">
        <v>598</v>
      </c>
      <c r="E220" s="31" t="s">
        <v>306</v>
      </c>
      <c r="F220" s="31">
        <v>4802</v>
      </c>
      <c r="G220" s="31">
        <v>89</v>
      </c>
      <c r="H220" s="31">
        <v>86</v>
      </c>
      <c r="I220" s="31">
        <v>85</v>
      </c>
      <c r="J220" s="31">
        <v>86</v>
      </c>
      <c r="K220" s="31">
        <v>92</v>
      </c>
      <c r="L220" s="31">
        <v>92</v>
      </c>
      <c r="M220" s="31">
        <v>93</v>
      </c>
      <c r="N220" s="31">
        <v>93</v>
      </c>
      <c r="O220" s="31">
        <v>89</v>
      </c>
      <c r="P220" s="31">
        <v>95</v>
      </c>
      <c r="Q220" s="31">
        <v>90</v>
      </c>
      <c r="R220" s="25">
        <v>2</v>
      </c>
      <c r="S220" s="25">
        <v>0</v>
      </c>
      <c r="T220" s="25">
        <v>0</v>
      </c>
      <c r="U220" s="26">
        <f>G220+H220+I220+J220+K220+L220+M220+N220+O220+P220+Q220</f>
        <v>990</v>
      </c>
      <c r="V220" s="26">
        <v>13</v>
      </c>
      <c r="W220" s="26" t="s">
        <v>39</v>
      </c>
      <c r="X220" s="26">
        <v>54</v>
      </c>
      <c r="Y220" s="29" t="s">
        <v>32</v>
      </c>
      <c r="Z220" s="26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</row>
    <row r="221" spans="1:38" ht="24" customHeight="1" x14ac:dyDescent="0.25">
      <c r="A221" s="28">
        <v>27</v>
      </c>
      <c r="B221" s="29">
        <v>4957</v>
      </c>
      <c r="C221" s="29" t="s">
        <v>629</v>
      </c>
      <c r="D221" s="145" t="s">
        <v>599</v>
      </c>
      <c r="E221" s="31" t="s">
        <v>224</v>
      </c>
      <c r="F221" s="31">
        <v>4803</v>
      </c>
      <c r="G221" s="31">
        <v>89</v>
      </c>
      <c r="H221" s="31">
        <v>86</v>
      </c>
      <c r="I221" s="31">
        <v>88</v>
      </c>
      <c r="J221" s="31">
        <v>86</v>
      </c>
      <c r="K221" s="31">
        <v>84</v>
      </c>
      <c r="L221" s="31">
        <v>91</v>
      </c>
      <c r="M221" s="31">
        <v>84</v>
      </c>
      <c r="N221" s="31">
        <v>91</v>
      </c>
      <c r="O221" s="31">
        <v>90</v>
      </c>
      <c r="P221" s="31">
        <v>95</v>
      </c>
      <c r="Q221" s="31">
        <v>88</v>
      </c>
      <c r="R221" s="25">
        <v>0</v>
      </c>
      <c r="S221" s="25">
        <v>0</v>
      </c>
      <c r="T221" s="25">
        <v>0</v>
      </c>
      <c r="U221" s="26">
        <f>G221+H221+I221+J221+K221+L221+M221+N221+O221+P221+Q221</f>
        <v>972</v>
      </c>
      <c r="V221" s="26">
        <v>22</v>
      </c>
      <c r="W221" s="26" t="s">
        <v>39</v>
      </c>
      <c r="X221" s="26">
        <v>92</v>
      </c>
      <c r="Y221" s="29" t="s">
        <v>32</v>
      </c>
      <c r="Z221" s="26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</row>
    <row r="222" spans="1:38" ht="24" customHeight="1" x14ac:dyDescent="0.25">
      <c r="A222" s="28">
        <v>28</v>
      </c>
      <c r="B222" s="29">
        <v>4958</v>
      </c>
      <c r="C222" s="29" t="s">
        <v>630</v>
      </c>
      <c r="D222" s="145" t="s">
        <v>600</v>
      </c>
      <c r="E222" s="31" t="s">
        <v>226</v>
      </c>
      <c r="F222" s="31">
        <v>4806</v>
      </c>
      <c r="G222" s="31">
        <v>89</v>
      </c>
      <c r="H222" s="31">
        <v>86</v>
      </c>
      <c r="I222" s="31">
        <v>85</v>
      </c>
      <c r="J222" s="31">
        <v>84</v>
      </c>
      <c r="K222" s="31">
        <v>84</v>
      </c>
      <c r="L222" s="31">
        <v>90</v>
      </c>
      <c r="M222" s="31">
        <v>88</v>
      </c>
      <c r="N222" s="31">
        <v>91</v>
      </c>
      <c r="O222" s="31">
        <v>90</v>
      </c>
      <c r="P222" s="31">
        <v>90</v>
      </c>
      <c r="Q222" s="31">
        <v>88</v>
      </c>
      <c r="R222" s="25">
        <v>1</v>
      </c>
      <c r="S222" s="25">
        <v>1</v>
      </c>
      <c r="T222" s="25">
        <v>0</v>
      </c>
      <c r="U222" s="26">
        <f>G222+H222+I222+J222+K222+L222+M222+N222+O222+P222+Q222</f>
        <v>965</v>
      </c>
      <c r="V222" s="26">
        <v>25</v>
      </c>
      <c r="W222" s="26" t="s">
        <v>39</v>
      </c>
      <c r="X222" s="26">
        <v>112</v>
      </c>
      <c r="Y222" s="29" t="s">
        <v>27</v>
      </c>
      <c r="Z222" s="26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</row>
    <row r="223" spans="1:38" ht="24" customHeight="1" x14ac:dyDescent="0.25">
      <c r="A223" s="28">
        <v>29</v>
      </c>
      <c r="B223" s="29">
        <v>4961</v>
      </c>
      <c r="C223" s="29" t="s">
        <v>631</v>
      </c>
      <c r="D223" s="145" t="s">
        <v>601</v>
      </c>
      <c r="E223" s="31" t="s">
        <v>100</v>
      </c>
      <c r="F223" s="31">
        <v>4808</v>
      </c>
      <c r="G223" s="31">
        <v>88</v>
      </c>
      <c r="H223" s="31">
        <v>84</v>
      </c>
      <c r="I223" s="31">
        <v>85</v>
      </c>
      <c r="J223" s="31">
        <v>86</v>
      </c>
      <c r="K223" s="31">
        <v>84</v>
      </c>
      <c r="L223" s="31">
        <v>91</v>
      </c>
      <c r="M223" s="31">
        <v>80</v>
      </c>
      <c r="N223" s="31">
        <v>92</v>
      </c>
      <c r="O223" s="31">
        <v>92</v>
      </c>
      <c r="P223" s="31">
        <v>90</v>
      </c>
      <c r="Q223" s="31">
        <v>86</v>
      </c>
      <c r="R223" s="25">
        <v>0</v>
      </c>
      <c r="S223" s="25">
        <v>0</v>
      </c>
      <c r="T223" s="25">
        <v>0</v>
      </c>
      <c r="U223" s="26">
        <f>G223+H223+I223+J223+K223+L223+M223+N223+O223+P223+Q223</f>
        <v>958</v>
      </c>
      <c r="V223" s="26">
        <v>26</v>
      </c>
      <c r="W223" s="26" t="s">
        <v>36</v>
      </c>
      <c r="X223" s="26">
        <v>124</v>
      </c>
      <c r="Y223" s="29" t="s">
        <v>27</v>
      </c>
      <c r="Z223" s="26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</row>
    <row r="224" spans="1:38" ht="24" customHeight="1" x14ac:dyDescent="0.25">
      <c r="A224" s="28">
        <v>30</v>
      </c>
      <c r="B224" s="92">
        <v>4969</v>
      </c>
      <c r="C224" s="92" t="s">
        <v>632</v>
      </c>
      <c r="D224" s="145" t="s">
        <v>602</v>
      </c>
      <c r="E224" s="188" t="s">
        <v>310</v>
      </c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9"/>
      <c r="S224" s="189"/>
      <c r="T224" s="189"/>
      <c r="U224" s="190"/>
      <c r="V224" s="190"/>
      <c r="W224" s="190"/>
      <c r="X224" s="26"/>
      <c r="Y224" s="29" t="s">
        <v>27</v>
      </c>
      <c r="Z224" s="26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</row>
    <row r="225" spans="1:38" ht="24" customHeight="1" x14ac:dyDescent="0.25">
      <c r="A225" s="28">
        <v>31</v>
      </c>
      <c r="B225" s="29">
        <v>4977</v>
      </c>
      <c r="C225" s="29" t="s">
        <v>633</v>
      </c>
      <c r="D225" s="145" t="s">
        <v>604</v>
      </c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9"/>
      <c r="S225" s="189"/>
      <c r="T225" s="189"/>
      <c r="U225" s="190"/>
      <c r="V225" s="190"/>
      <c r="W225" s="190"/>
      <c r="X225" s="26"/>
      <c r="Y225" s="29" t="s">
        <v>32</v>
      </c>
      <c r="Z225" s="26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</row>
    <row r="226" spans="1:38" ht="24" customHeight="1" x14ac:dyDescent="0.25">
      <c r="A226" s="28">
        <v>32</v>
      </c>
      <c r="B226" s="168">
        <v>4980</v>
      </c>
      <c r="C226" s="168" t="s">
        <v>634</v>
      </c>
      <c r="D226" s="145" t="s">
        <v>605</v>
      </c>
      <c r="E226" s="188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9"/>
      <c r="S226" s="189"/>
      <c r="T226" s="189"/>
      <c r="U226" s="190"/>
      <c r="V226" s="190"/>
      <c r="W226" s="190"/>
      <c r="X226" s="26"/>
      <c r="Y226" s="168" t="s">
        <v>27</v>
      </c>
      <c r="Z226" s="26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</row>
    <row r="227" spans="1:38" ht="24" customHeight="1" x14ac:dyDescent="0.25">
      <c r="A227" s="28">
        <v>33</v>
      </c>
      <c r="B227" s="168">
        <v>4981</v>
      </c>
      <c r="C227" s="168" t="s">
        <v>635</v>
      </c>
      <c r="D227" s="169" t="s">
        <v>606</v>
      </c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2"/>
      <c r="S227" s="192"/>
      <c r="T227" s="192"/>
      <c r="U227" s="193"/>
      <c r="V227" s="193"/>
      <c r="W227" s="193"/>
      <c r="X227" s="88"/>
      <c r="Y227" s="168" t="s">
        <v>32</v>
      </c>
      <c r="Z227" s="88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33"/>
      <c r="AL227" s="33"/>
    </row>
    <row r="228" spans="1:38" ht="24" customHeight="1" x14ac:dyDescent="0.25">
      <c r="A228" s="28">
        <v>34</v>
      </c>
      <c r="B228" s="190">
        <v>5149</v>
      </c>
      <c r="C228" s="170" t="s">
        <v>636</v>
      </c>
      <c r="D228" s="145" t="s">
        <v>607</v>
      </c>
      <c r="E228" s="188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9"/>
      <c r="S228" s="189"/>
      <c r="T228" s="189"/>
      <c r="U228" s="190"/>
      <c r="V228" s="190"/>
      <c r="W228" s="190"/>
      <c r="X228" s="26"/>
      <c r="Y228" s="29" t="s">
        <v>32</v>
      </c>
      <c r="Z228" s="26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</row>
    <row r="229" spans="1:38" ht="21.95" customHeight="1" x14ac:dyDescent="0.25">
      <c r="A229" s="17"/>
      <c r="B229" s="69"/>
      <c r="C229" s="69"/>
      <c r="D229" s="73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156"/>
      <c r="S229" s="156"/>
      <c r="T229" s="156"/>
      <c r="U229" s="157"/>
      <c r="V229" s="157"/>
      <c r="W229" s="157"/>
      <c r="X229" s="79"/>
      <c r="Y229" s="117"/>
      <c r="Z229" s="75"/>
      <c r="AA229" s="69"/>
      <c r="AE229" s="86" t="s">
        <v>103</v>
      </c>
      <c r="AF229" s="69"/>
      <c r="AG229" s="69"/>
      <c r="AH229" s="69"/>
    </row>
    <row r="230" spans="1:38" ht="21.95" customHeight="1" x14ac:dyDescent="0.25">
      <c r="A230" s="17"/>
      <c r="B230" s="72" t="s">
        <v>32</v>
      </c>
      <c r="C230" s="72">
        <f>COUNTIF(Y195:Y228,"L")</f>
        <v>20</v>
      </c>
      <c r="D230" s="73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156"/>
      <c r="S230" s="156"/>
      <c r="T230" s="156"/>
      <c r="U230" s="157"/>
      <c r="V230" s="157"/>
      <c r="W230" s="157"/>
      <c r="X230" s="79"/>
      <c r="Y230" s="117"/>
      <c r="Z230" s="75"/>
      <c r="AA230" s="69"/>
      <c r="AE230" s="86"/>
      <c r="AF230" s="69"/>
      <c r="AG230" s="69"/>
      <c r="AH230" s="69"/>
    </row>
    <row r="231" spans="1:38" ht="21.95" customHeight="1" x14ac:dyDescent="0.25">
      <c r="A231" s="17"/>
      <c r="B231" s="72" t="s">
        <v>27</v>
      </c>
      <c r="C231" s="76">
        <f>COUNTIF(Y195:Y227,"P")</f>
        <v>14</v>
      </c>
      <c r="D231" s="73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156"/>
      <c r="S231" s="156"/>
      <c r="T231" s="156"/>
      <c r="U231" s="157"/>
      <c r="V231" s="157"/>
      <c r="W231" s="157"/>
      <c r="X231" s="79"/>
      <c r="Y231" s="117"/>
      <c r="Z231" s="75"/>
      <c r="AA231" s="69"/>
      <c r="AE231" s="86"/>
      <c r="AF231" s="69"/>
      <c r="AG231" s="69"/>
      <c r="AH231" s="69"/>
    </row>
    <row r="232" spans="1:38" ht="13.5" customHeight="1" x14ac:dyDescent="0.25">
      <c r="A232" s="17"/>
      <c r="B232" s="72" t="s">
        <v>104</v>
      </c>
      <c r="C232" s="72">
        <v>34</v>
      </c>
      <c r="D232" s="73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156"/>
      <c r="S232" s="156"/>
      <c r="T232" s="156"/>
      <c r="U232" s="157"/>
      <c r="V232" s="157"/>
      <c r="W232" s="157"/>
      <c r="X232" s="79"/>
      <c r="Y232" s="75"/>
      <c r="Z232" s="75"/>
      <c r="AA232" s="69"/>
      <c r="AE232" s="152" t="s">
        <v>311</v>
      </c>
      <c r="AF232" s="69"/>
      <c r="AG232" s="69"/>
      <c r="AH232" s="69"/>
    </row>
    <row r="233" spans="1:38" ht="15.75" x14ac:dyDescent="0.25"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E233" s="86" t="s">
        <v>106</v>
      </c>
      <c r="AF233" s="69"/>
      <c r="AG233" s="69"/>
      <c r="AH233" s="69"/>
    </row>
    <row r="234" spans="1:38" ht="21" x14ac:dyDescent="0.35">
      <c r="C234" s="18"/>
    </row>
    <row r="236" spans="1:38" x14ac:dyDescent="0.25">
      <c r="C236">
        <v>170</v>
      </c>
    </row>
  </sheetData>
  <sortState xmlns:xlrd2="http://schemas.microsoft.com/office/spreadsheetml/2017/richdata2" ref="B99:Y132">
    <sortCondition ref="D101:D132"/>
  </sortState>
  <mergeCells count="66">
    <mergeCell ref="AJ145:AL145"/>
    <mergeCell ref="A141:AL141"/>
    <mergeCell ref="A142:AL142"/>
    <mergeCell ref="A143:AL143"/>
    <mergeCell ref="A189:AL189"/>
    <mergeCell ref="A145:A146"/>
    <mergeCell ref="B145:B146"/>
    <mergeCell ref="C145:C146"/>
    <mergeCell ref="D145:D146"/>
    <mergeCell ref="E145:E146"/>
    <mergeCell ref="F145:F146"/>
    <mergeCell ref="G145:Q145"/>
    <mergeCell ref="R145:T145"/>
    <mergeCell ref="Y145:Y146"/>
    <mergeCell ref="Z145:AI145"/>
    <mergeCell ref="A95:AL95"/>
    <mergeCell ref="A96:AL96"/>
    <mergeCell ref="A97:AL97"/>
    <mergeCell ref="Z99:AI99"/>
    <mergeCell ref="AJ99:AL99"/>
    <mergeCell ref="A99:A100"/>
    <mergeCell ref="B99:B100"/>
    <mergeCell ref="C99:C100"/>
    <mergeCell ref="D99:D100"/>
    <mergeCell ref="E99:E100"/>
    <mergeCell ref="F99:F100"/>
    <mergeCell ref="G99:Q99"/>
    <mergeCell ref="R99:T99"/>
    <mergeCell ref="Y99:Y100"/>
    <mergeCell ref="A1:AL1"/>
    <mergeCell ref="A2:AL2"/>
    <mergeCell ref="A3:AL3"/>
    <mergeCell ref="A47:AL47"/>
    <mergeCell ref="A48:AL48"/>
    <mergeCell ref="Z5:AI5"/>
    <mergeCell ref="AJ5:AL5"/>
    <mergeCell ref="Z51:AI51"/>
    <mergeCell ref="AJ51:AL51"/>
    <mergeCell ref="A51:A52"/>
    <mergeCell ref="B51:B52"/>
    <mergeCell ref="C51:C52"/>
    <mergeCell ref="D51:D52"/>
    <mergeCell ref="Y51:Y52"/>
    <mergeCell ref="A49:AL49"/>
    <mergeCell ref="A5:A6"/>
    <mergeCell ref="B5:B6"/>
    <mergeCell ref="C5:C6"/>
    <mergeCell ref="D5:D6"/>
    <mergeCell ref="E5:E6"/>
    <mergeCell ref="F5:F6"/>
    <mergeCell ref="G5:Q5"/>
    <mergeCell ref="R5:T5"/>
    <mergeCell ref="Y5:Y6"/>
    <mergeCell ref="A190:AL190"/>
    <mergeCell ref="A191:AL191"/>
    <mergeCell ref="Z193:AI193"/>
    <mergeCell ref="AJ193:AL193"/>
    <mergeCell ref="Y193:Y194"/>
    <mergeCell ref="A193:A194"/>
    <mergeCell ref="B193:B194"/>
    <mergeCell ref="C193:C194"/>
    <mergeCell ref="D193:D194"/>
    <mergeCell ref="E193:E194"/>
    <mergeCell ref="F193:F194"/>
    <mergeCell ref="G193:Q193"/>
    <mergeCell ref="R193:T193"/>
  </mergeCells>
  <pageMargins left="0.31496062992125984" right="0.19685039370078741" top="0.39370078740157483" bottom="0.27559055118110237" header="0.31496062992125984" footer="0.31496062992125984"/>
  <pageSetup paperSize="9" scale="78" orientation="portrait" horizontalDpi="360" verticalDpi="360" r:id="rId1"/>
  <rowBreaks count="6" manualBreakCount="6">
    <brk id="44" max="40" man="1"/>
    <brk id="46" max="16383" man="1"/>
    <brk id="94" max="40" man="1"/>
    <brk id="140" max="40" man="1"/>
    <brk id="188" max="40" man="1"/>
    <brk id="235" max="40" man="1"/>
  </rowBreaks>
  <colBreaks count="1" manualBreakCount="1">
    <brk id="38" max="24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1"/>
  <sheetViews>
    <sheetView view="pageBreakPreview" topLeftCell="A211" zoomScale="115" zoomScaleNormal="100" zoomScaleSheetLayoutView="115" workbookViewId="0">
      <selection activeCell="D224" sqref="D224"/>
    </sheetView>
  </sheetViews>
  <sheetFormatPr defaultRowHeight="20.100000000000001" customHeight="1" x14ac:dyDescent="0.25"/>
  <cols>
    <col min="1" max="1" width="4" customWidth="1"/>
    <col min="2" max="2" width="7.85546875" bestFit="1" customWidth="1"/>
    <col min="3" max="3" width="11.85546875" customWidth="1"/>
    <col min="4" max="4" width="36.7109375" customWidth="1"/>
    <col min="5" max="5" width="6.28515625" style="20" customWidth="1"/>
    <col min="6" max="18" width="3.7109375" customWidth="1"/>
    <col min="19" max="20" width="2.5703125" customWidth="1"/>
  </cols>
  <sheetData>
    <row r="1" spans="1:20" ht="20.100000000000001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84"/>
      <c r="T1" s="84"/>
    </row>
    <row r="2" spans="1:20" ht="20.100000000000001" customHeight="1" x14ac:dyDescent="0.2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84"/>
      <c r="T2" s="84"/>
    </row>
    <row r="3" spans="1:20" ht="20.100000000000001" customHeight="1" x14ac:dyDescent="0.2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84"/>
      <c r="T3" s="84"/>
    </row>
    <row r="5" spans="1:20" ht="20.100000000000001" customHeight="1" x14ac:dyDescent="0.25">
      <c r="A5" s="215" t="s">
        <v>3</v>
      </c>
      <c r="B5" s="210" t="s">
        <v>4</v>
      </c>
      <c r="C5" s="210" t="s">
        <v>5</v>
      </c>
      <c r="D5" s="215" t="s">
        <v>6</v>
      </c>
      <c r="E5" s="221" t="s">
        <v>10</v>
      </c>
      <c r="F5" s="220" t="s">
        <v>11</v>
      </c>
      <c r="G5" s="208"/>
      <c r="H5" s="208"/>
      <c r="I5" s="208"/>
      <c r="J5" s="208"/>
      <c r="K5" s="208"/>
      <c r="L5" s="208"/>
      <c r="M5" s="208"/>
      <c r="N5" s="208"/>
      <c r="O5" s="209"/>
      <c r="P5" s="217" t="s">
        <v>12</v>
      </c>
      <c r="Q5" s="208"/>
      <c r="R5" s="209"/>
      <c r="S5" s="24"/>
      <c r="T5" s="24"/>
    </row>
    <row r="6" spans="1:20" ht="23.1" customHeight="1" x14ac:dyDescent="0.25">
      <c r="A6" s="210"/>
      <c r="B6" s="211"/>
      <c r="C6" s="211"/>
      <c r="D6" s="210"/>
      <c r="E6" s="222"/>
      <c r="F6" s="25">
        <v>1</v>
      </c>
      <c r="G6" s="26">
        <v>2</v>
      </c>
      <c r="H6" s="26">
        <v>3</v>
      </c>
      <c r="I6" s="25">
        <v>4</v>
      </c>
      <c r="J6" s="25">
        <v>5</v>
      </c>
      <c r="K6" s="26">
        <v>6</v>
      </c>
      <c r="L6" s="26">
        <v>7</v>
      </c>
      <c r="M6" s="25">
        <v>8</v>
      </c>
      <c r="N6" s="25">
        <v>9</v>
      </c>
      <c r="O6" s="25">
        <v>10</v>
      </c>
      <c r="P6" s="27" t="s">
        <v>20</v>
      </c>
      <c r="Q6" s="27" t="s">
        <v>21</v>
      </c>
      <c r="R6" s="27" t="s">
        <v>22</v>
      </c>
      <c r="S6" s="24"/>
      <c r="T6" s="24"/>
    </row>
    <row r="7" spans="1:20" ht="23.1" customHeight="1" x14ac:dyDescent="0.25">
      <c r="A7" s="28">
        <v>1</v>
      </c>
      <c r="B7" s="190">
        <v>4993</v>
      </c>
      <c r="C7" s="30" t="s">
        <v>677</v>
      </c>
      <c r="D7" s="31" t="s">
        <v>678</v>
      </c>
      <c r="E7" s="32" t="s">
        <v>32</v>
      </c>
      <c r="F7" s="26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24"/>
      <c r="T7" s="24"/>
    </row>
    <row r="8" spans="1:20" ht="23.1" customHeight="1" x14ac:dyDescent="0.25">
      <c r="A8" s="28">
        <v>2</v>
      </c>
      <c r="B8" s="190">
        <v>4998</v>
      </c>
      <c r="C8" s="30" t="s">
        <v>685</v>
      </c>
      <c r="D8" s="31" t="s">
        <v>686</v>
      </c>
      <c r="E8" s="32" t="s">
        <v>32</v>
      </c>
      <c r="F8" s="26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24"/>
      <c r="T8" s="24"/>
    </row>
    <row r="9" spans="1:20" ht="23.1" customHeight="1" x14ac:dyDescent="0.25">
      <c r="A9" s="28">
        <v>3</v>
      </c>
      <c r="B9" s="190">
        <v>5002</v>
      </c>
      <c r="C9" s="30" t="s">
        <v>666</v>
      </c>
      <c r="D9" s="31" t="s">
        <v>667</v>
      </c>
      <c r="E9" s="32" t="s">
        <v>32</v>
      </c>
      <c r="F9" s="26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24"/>
      <c r="T9" s="24"/>
    </row>
    <row r="10" spans="1:20" ht="23.1" customHeight="1" x14ac:dyDescent="0.25">
      <c r="A10" s="28">
        <v>4</v>
      </c>
      <c r="B10" s="190">
        <v>5004</v>
      </c>
      <c r="C10" s="30" t="s">
        <v>669</v>
      </c>
      <c r="D10" s="31" t="s">
        <v>670</v>
      </c>
      <c r="E10" s="32" t="s">
        <v>32</v>
      </c>
      <c r="F10" s="26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24"/>
      <c r="T10" s="24"/>
    </row>
    <row r="11" spans="1:20" ht="23.1" customHeight="1" x14ac:dyDescent="0.25">
      <c r="A11" s="28">
        <v>5</v>
      </c>
      <c r="B11" s="190">
        <v>5007</v>
      </c>
      <c r="C11" s="30" t="s">
        <v>679</v>
      </c>
      <c r="D11" s="31" t="s">
        <v>680</v>
      </c>
      <c r="E11" s="32" t="s">
        <v>32</v>
      </c>
      <c r="F11" s="26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24"/>
      <c r="T11" s="24"/>
    </row>
    <row r="12" spans="1:20" ht="23.1" customHeight="1" x14ac:dyDescent="0.25">
      <c r="A12" s="28">
        <v>6</v>
      </c>
      <c r="B12" s="190">
        <v>5019</v>
      </c>
      <c r="C12" s="30" t="s">
        <v>681</v>
      </c>
      <c r="D12" s="31" t="s">
        <v>954</v>
      </c>
      <c r="E12" s="32" t="s">
        <v>32</v>
      </c>
      <c r="F12" s="26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24"/>
      <c r="T12" s="24"/>
    </row>
    <row r="13" spans="1:20" ht="23.1" customHeight="1" x14ac:dyDescent="0.25">
      <c r="A13" s="28">
        <v>7</v>
      </c>
      <c r="B13" s="190">
        <v>5023</v>
      </c>
      <c r="C13" s="30" t="s">
        <v>641</v>
      </c>
      <c r="D13" s="31" t="s">
        <v>642</v>
      </c>
      <c r="E13" s="32" t="s">
        <v>27</v>
      </c>
      <c r="F13" s="26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24"/>
      <c r="T13" s="24"/>
    </row>
    <row r="14" spans="1:20" ht="23.1" customHeight="1" x14ac:dyDescent="0.25">
      <c r="A14" s="28">
        <v>8</v>
      </c>
      <c r="B14" s="190">
        <v>5026</v>
      </c>
      <c r="C14" s="30" t="s">
        <v>643</v>
      </c>
      <c r="D14" s="31" t="s">
        <v>644</v>
      </c>
      <c r="E14" s="32" t="s">
        <v>27</v>
      </c>
      <c r="F14" s="26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24"/>
      <c r="T14" s="24"/>
    </row>
    <row r="15" spans="1:20" ht="23.1" customHeight="1" x14ac:dyDescent="0.25">
      <c r="A15" s="28">
        <v>9</v>
      </c>
      <c r="B15" s="190">
        <v>5030</v>
      </c>
      <c r="C15" s="30" t="s">
        <v>645</v>
      </c>
      <c r="D15" s="31" t="s">
        <v>646</v>
      </c>
      <c r="E15" s="32" t="s">
        <v>27</v>
      </c>
      <c r="F15" s="26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24"/>
      <c r="T15" s="24"/>
    </row>
    <row r="16" spans="1:20" ht="23.1" customHeight="1" x14ac:dyDescent="0.25">
      <c r="A16" s="28">
        <v>10</v>
      </c>
      <c r="B16" s="190">
        <v>5034</v>
      </c>
      <c r="C16" s="30" t="s">
        <v>687</v>
      </c>
      <c r="D16" s="31" t="s">
        <v>688</v>
      </c>
      <c r="E16" s="32" t="s">
        <v>32</v>
      </c>
      <c r="F16" s="26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4"/>
      <c r="T16" s="24"/>
    </row>
    <row r="17" spans="1:20" ht="23.1" customHeight="1" x14ac:dyDescent="0.25">
      <c r="A17" s="28">
        <v>11</v>
      </c>
      <c r="B17" s="190">
        <v>5035</v>
      </c>
      <c r="C17" s="30" t="s">
        <v>671</v>
      </c>
      <c r="D17" s="31" t="s">
        <v>672</v>
      </c>
      <c r="E17" s="32" t="s">
        <v>32</v>
      </c>
      <c r="F17" s="26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24"/>
      <c r="T17" s="24"/>
    </row>
    <row r="18" spans="1:20" ht="23.1" customHeight="1" x14ac:dyDescent="0.25">
      <c r="A18" s="28">
        <v>12</v>
      </c>
      <c r="B18" s="190">
        <v>5039</v>
      </c>
      <c r="C18" s="30" t="s">
        <v>691</v>
      </c>
      <c r="D18" s="31" t="s">
        <v>692</v>
      </c>
      <c r="E18" s="32" t="s">
        <v>32</v>
      </c>
      <c r="F18" s="26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24"/>
      <c r="T18" s="24"/>
    </row>
    <row r="19" spans="1:20" ht="23.1" customHeight="1" x14ac:dyDescent="0.25">
      <c r="A19" s="28">
        <v>13</v>
      </c>
      <c r="B19" s="190">
        <v>5046</v>
      </c>
      <c r="C19" s="30" t="s">
        <v>665</v>
      </c>
      <c r="D19" s="31" t="s">
        <v>957</v>
      </c>
      <c r="E19" s="32" t="s">
        <v>27</v>
      </c>
      <c r="F19" s="26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24"/>
      <c r="T19" s="24"/>
    </row>
    <row r="20" spans="1:20" ht="23.1" customHeight="1" x14ac:dyDescent="0.25">
      <c r="A20" s="28">
        <v>14</v>
      </c>
      <c r="B20" s="190">
        <v>5053</v>
      </c>
      <c r="C20" s="30" t="s">
        <v>689</v>
      </c>
      <c r="D20" s="31" t="s">
        <v>690</v>
      </c>
      <c r="E20" s="32" t="s">
        <v>32</v>
      </c>
      <c r="F20" s="26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24"/>
      <c r="T20" s="24"/>
    </row>
    <row r="21" spans="1:20" ht="23.1" customHeight="1" x14ac:dyDescent="0.25">
      <c r="A21" s="28">
        <v>15</v>
      </c>
      <c r="B21" s="190">
        <v>5054</v>
      </c>
      <c r="C21" s="30" t="s">
        <v>639</v>
      </c>
      <c r="D21" s="31" t="s">
        <v>640</v>
      </c>
      <c r="E21" s="32" t="s">
        <v>27</v>
      </c>
      <c r="F21" s="26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24"/>
      <c r="T21" s="24"/>
    </row>
    <row r="22" spans="1:20" ht="23.1" customHeight="1" x14ac:dyDescent="0.25">
      <c r="A22" s="28">
        <v>16</v>
      </c>
      <c r="B22" s="190">
        <v>5078</v>
      </c>
      <c r="C22" s="30" t="s">
        <v>656</v>
      </c>
      <c r="D22" s="31" t="s">
        <v>657</v>
      </c>
      <c r="E22" s="32" t="s">
        <v>27</v>
      </c>
      <c r="F22" s="26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24"/>
      <c r="T22" s="24"/>
    </row>
    <row r="23" spans="1:20" ht="23.1" customHeight="1" x14ac:dyDescent="0.25">
      <c r="A23" s="28">
        <v>17</v>
      </c>
      <c r="B23" s="190">
        <v>5079</v>
      </c>
      <c r="C23" s="30" t="s">
        <v>777</v>
      </c>
      <c r="D23" s="31" t="s">
        <v>778</v>
      </c>
      <c r="E23" s="34" t="s">
        <v>32</v>
      </c>
      <c r="F23" s="26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24"/>
      <c r="T23" s="24"/>
    </row>
    <row r="24" spans="1:20" ht="23.1" customHeight="1" x14ac:dyDescent="0.25">
      <c r="A24" s="28">
        <v>18</v>
      </c>
      <c r="B24" s="190">
        <v>5080</v>
      </c>
      <c r="C24" s="30" t="s">
        <v>662</v>
      </c>
      <c r="D24" s="31" t="s">
        <v>916</v>
      </c>
      <c r="E24" s="32" t="s">
        <v>27</v>
      </c>
      <c r="F24" s="26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24"/>
      <c r="T24" s="24"/>
    </row>
    <row r="25" spans="1:20" ht="23.1" customHeight="1" x14ac:dyDescent="0.25">
      <c r="A25" s="28">
        <v>19</v>
      </c>
      <c r="B25" s="190">
        <v>5085</v>
      </c>
      <c r="C25" s="30" t="s">
        <v>658</v>
      </c>
      <c r="D25" s="31" t="s">
        <v>659</v>
      </c>
      <c r="E25" s="32" t="s">
        <v>27</v>
      </c>
      <c r="F25" s="26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24"/>
      <c r="T25" s="24"/>
    </row>
    <row r="26" spans="1:20" ht="23.1" customHeight="1" x14ac:dyDescent="0.25">
      <c r="A26" s="28">
        <v>20</v>
      </c>
      <c r="B26" s="190">
        <v>5100</v>
      </c>
      <c r="C26" s="30" t="s">
        <v>637</v>
      </c>
      <c r="D26" s="31" t="s">
        <v>638</v>
      </c>
      <c r="E26" s="32" t="s">
        <v>27</v>
      </c>
      <c r="F26" s="26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24"/>
      <c r="T26" s="24"/>
    </row>
    <row r="27" spans="1:20" ht="23.1" customHeight="1" x14ac:dyDescent="0.25">
      <c r="A27" s="28">
        <v>21</v>
      </c>
      <c r="B27" s="190">
        <v>5106</v>
      </c>
      <c r="C27" s="30" t="s">
        <v>653</v>
      </c>
      <c r="D27" s="31" t="s">
        <v>654</v>
      </c>
      <c r="E27" s="32" t="s">
        <v>27</v>
      </c>
      <c r="F27" s="26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24"/>
      <c r="T27" s="24"/>
    </row>
    <row r="28" spans="1:20" ht="23.1" customHeight="1" x14ac:dyDescent="0.25">
      <c r="A28" s="28">
        <v>22</v>
      </c>
      <c r="B28" s="190">
        <v>5110</v>
      </c>
      <c r="C28" s="30" t="s">
        <v>663</v>
      </c>
      <c r="D28" s="31" t="s">
        <v>664</v>
      </c>
      <c r="E28" s="32" t="s">
        <v>27</v>
      </c>
      <c r="F28" s="26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24"/>
      <c r="T28" s="24"/>
    </row>
    <row r="29" spans="1:20" ht="23.1" customHeight="1" x14ac:dyDescent="0.25">
      <c r="A29" s="28">
        <v>23</v>
      </c>
      <c r="B29" s="190">
        <v>5115</v>
      </c>
      <c r="C29" s="30" t="s">
        <v>693</v>
      </c>
      <c r="D29" s="31" t="s">
        <v>951</v>
      </c>
      <c r="E29" s="32" t="s">
        <v>32</v>
      </c>
      <c r="F29" s="26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24"/>
      <c r="T29" s="24"/>
    </row>
    <row r="30" spans="1:20" ht="23.1" customHeight="1" x14ac:dyDescent="0.25">
      <c r="A30" s="28">
        <v>24</v>
      </c>
      <c r="B30" s="190">
        <v>5120</v>
      </c>
      <c r="C30" s="30" t="s">
        <v>683</v>
      </c>
      <c r="D30" s="31" t="s">
        <v>684</v>
      </c>
      <c r="E30" s="32" t="s">
        <v>32</v>
      </c>
      <c r="F30" s="26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24"/>
      <c r="T30" s="24"/>
    </row>
    <row r="31" spans="1:20" ht="23.1" customHeight="1" x14ac:dyDescent="0.25">
      <c r="A31" s="28">
        <v>25</v>
      </c>
      <c r="B31" s="190">
        <v>5121</v>
      </c>
      <c r="C31" s="30" t="s">
        <v>668</v>
      </c>
      <c r="D31" s="31" t="s">
        <v>949</v>
      </c>
      <c r="E31" s="32" t="s">
        <v>32</v>
      </c>
      <c r="F31" s="26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24"/>
      <c r="T31" s="24"/>
    </row>
    <row r="32" spans="1:20" ht="23.1" customHeight="1" x14ac:dyDescent="0.25">
      <c r="A32" s="28">
        <v>26</v>
      </c>
      <c r="B32" s="190">
        <v>5126</v>
      </c>
      <c r="C32" s="30" t="s">
        <v>647</v>
      </c>
      <c r="D32" s="31" t="s">
        <v>648</v>
      </c>
      <c r="E32" s="32" t="s">
        <v>27</v>
      </c>
      <c r="F32" s="26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24"/>
      <c r="T32" s="24"/>
    </row>
    <row r="33" spans="1:20" ht="23.1" customHeight="1" x14ac:dyDescent="0.25">
      <c r="A33" s="28">
        <v>27</v>
      </c>
      <c r="B33" s="190">
        <v>5131</v>
      </c>
      <c r="C33" s="30" t="s">
        <v>660</v>
      </c>
      <c r="D33" s="31" t="s">
        <v>661</v>
      </c>
      <c r="E33" s="32" t="s">
        <v>27</v>
      </c>
      <c r="F33" s="26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24"/>
      <c r="T33" s="24"/>
    </row>
    <row r="34" spans="1:20" ht="23.1" customHeight="1" x14ac:dyDescent="0.25">
      <c r="A34" s="28">
        <v>28</v>
      </c>
      <c r="B34" s="190">
        <v>5135</v>
      </c>
      <c r="C34" s="30" t="s">
        <v>649</v>
      </c>
      <c r="D34" s="31" t="s">
        <v>650</v>
      </c>
      <c r="E34" s="32" t="s">
        <v>27</v>
      </c>
      <c r="F34" s="26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24"/>
      <c r="T34" s="24"/>
    </row>
    <row r="35" spans="1:20" ht="23.1" customHeight="1" x14ac:dyDescent="0.25">
      <c r="A35" s="28">
        <v>29</v>
      </c>
      <c r="B35" s="190">
        <v>5140</v>
      </c>
      <c r="C35" s="30" t="s">
        <v>655</v>
      </c>
      <c r="D35" s="31" t="s">
        <v>917</v>
      </c>
      <c r="E35" s="32" t="s">
        <v>27</v>
      </c>
      <c r="F35" s="26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24"/>
      <c r="T35" s="24"/>
    </row>
    <row r="36" spans="1:20" ht="23.1" customHeight="1" x14ac:dyDescent="0.25">
      <c r="A36" s="28">
        <v>30</v>
      </c>
      <c r="B36" s="190">
        <v>5143</v>
      </c>
      <c r="C36" s="30" t="s">
        <v>651</v>
      </c>
      <c r="D36" s="31" t="s">
        <v>652</v>
      </c>
      <c r="E36" s="32" t="s">
        <v>27</v>
      </c>
      <c r="F36" s="26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24"/>
      <c r="T36" s="24"/>
    </row>
    <row r="37" spans="1:20" ht="23.1" customHeight="1" x14ac:dyDescent="0.25">
      <c r="A37" s="28">
        <v>31</v>
      </c>
      <c r="B37" s="190">
        <v>5144</v>
      </c>
      <c r="C37" s="30" t="s">
        <v>682</v>
      </c>
      <c r="D37" s="31" t="s">
        <v>961</v>
      </c>
      <c r="E37" s="32" t="s">
        <v>32</v>
      </c>
      <c r="F37" s="26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24"/>
      <c r="T37" s="24"/>
    </row>
    <row r="38" spans="1:20" ht="23.1" customHeight="1" x14ac:dyDescent="0.25">
      <c r="A38" s="28">
        <v>32</v>
      </c>
      <c r="B38" s="190">
        <v>5148</v>
      </c>
      <c r="C38" s="30" t="s">
        <v>675</v>
      </c>
      <c r="D38" s="31" t="s">
        <v>676</v>
      </c>
      <c r="E38" s="32" t="s">
        <v>32</v>
      </c>
      <c r="F38" s="26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2"/>
      <c r="T38" s="52"/>
    </row>
    <row r="39" spans="1:20" ht="20.100000000000001" customHeight="1" x14ac:dyDescent="0.25">
      <c r="A39" s="35"/>
      <c r="B39" s="59"/>
      <c r="C39" s="59"/>
      <c r="D39" s="59"/>
      <c r="E39" s="60"/>
      <c r="F39" s="59"/>
      <c r="G39" s="59"/>
      <c r="H39" s="59"/>
      <c r="I39" s="59"/>
      <c r="J39" s="61" t="s">
        <v>103</v>
      </c>
      <c r="K39" s="59"/>
      <c r="L39" s="59"/>
      <c r="M39" s="59"/>
      <c r="N39" s="59"/>
      <c r="O39" s="59"/>
      <c r="P39" s="37"/>
      <c r="Q39" s="37"/>
      <c r="R39" s="37"/>
      <c r="S39" s="24"/>
      <c r="T39" s="24"/>
    </row>
    <row r="40" spans="1:20" ht="18.95" customHeight="1" x14ac:dyDescent="0.25">
      <c r="A40" s="36"/>
      <c r="B40" s="62" t="s">
        <v>32</v>
      </c>
      <c r="C40" s="63">
        <f>COUNTIF(E7:E38,"L")</f>
        <v>16</v>
      </c>
      <c r="D40" s="64"/>
      <c r="E40" s="65"/>
      <c r="F40" s="66"/>
      <c r="G40" s="61"/>
      <c r="H40" s="61"/>
      <c r="I40" s="61"/>
      <c r="J40" s="59"/>
      <c r="K40" s="61"/>
      <c r="L40" s="61"/>
      <c r="M40" s="61"/>
      <c r="N40" s="61"/>
      <c r="O40" s="61"/>
      <c r="P40" s="38"/>
      <c r="Q40" s="38"/>
      <c r="R40" s="38"/>
      <c r="S40" s="24"/>
      <c r="T40" s="24"/>
    </row>
    <row r="41" spans="1:20" ht="18.95" customHeight="1" x14ac:dyDescent="0.25">
      <c r="A41" s="36"/>
      <c r="B41" s="62" t="s">
        <v>27</v>
      </c>
      <c r="C41" s="67">
        <f>COUNTIF(E7:E38,"P")</f>
        <v>16</v>
      </c>
      <c r="D41" s="61"/>
      <c r="E41" s="65"/>
      <c r="F41" s="66"/>
      <c r="G41" s="61"/>
      <c r="H41" s="61"/>
      <c r="I41" s="61"/>
      <c r="J41" s="68" t="s">
        <v>914</v>
      </c>
      <c r="K41" s="61"/>
      <c r="L41" s="61"/>
      <c r="M41" s="61"/>
      <c r="N41" s="61"/>
      <c r="O41" s="61"/>
      <c r="P41" s="38"/>
      <c r="Q41" s="38"/>
      <c r="R41" s="38"/>
      <c r="S41" s="24"/>
      <c r="T41" s="24"/>
    </row>
    <row r="42" spans="1:20" ht="18.95" customHeight="1" x14ac:dyDescent="0.25">
      <c r="A42" s="36"/>
      <c r="B42" s="62" t="s">
        <v>104</v>
      </c>
      <c r="C42" s="63">
        <v>32</v>
      </c>
      <c r="D42" s="64"/>
      <c r="E42" s="65"/>
      <c r="F42" s="66"/>
      <c r="G42" s="61"/>
      <c r="H42" s="61"/>
      <c r="I42" s="61"/>
      <c r="J42" s="61" t="s">
        <v>106</v>
      </c>
      <c r="K42" s="61"/>
      <c r="L42" s="61"/>
      <c r="M42" s="61"/>
      <c r="N42" s="61"/>
      <c r="O42" s="58"/>
      <c r="P42" s="38"/>
      <c r="Q42" s="38"/>
      <c r="R42" s="38"/>
      <c r="S42" s="24"/>
      <c r="T42" s="24"/>
    </row>
    <row r="43" spans="1:20" ht="18.95" customHeight="1" x14ac:dyDescent="0.25">
      <c r="A43" s="36"/>
      <c r="B43" s="54"/>
      <c r="C43" s="53"/>
      <c r="D43" s="54"/>
      <c r="E43" s="55"/>
      <c r="F43" s="56"/>
      <c r="G43" s="57"/>
      <c r="H43" s="57"/>
      <c r="I43" s="57"/>
      <c r="O43" s="57"/>
      <c r="P43" s="39"/>
      <c r="Q43" s="39"/>
      <c r="R43" s="38"/>
      <c r="S43" s="24"/>
      <c r="T43" s="24"/>
    </row>
    <row r="44" spans="1:20" ht="20.100000000000001" customHeight="1" x14ac:dyDescent="0.25">
      <c r="A44" s="207" t="s">
        <v>0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84"/>
      <c r="T44" s="84"/>
    </row>
    <row r="45" spans="1:20" ht="20.100000000000001" customHeight="1" x14ac:dyDescent="0.25">
      <c r="A45" s="207" t="s">
        <v>1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84"/>
      <c r="T45" s="84"/>
    </row>
    <row r="46" spans="1:20" ht="20.100000000000001" customHeight="1" x14ac:dyDescent="0.25">
      <c r="A46" s="207" t="s">
        <v>2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84"/>
      <c r="T46" s="84"/>
    </row>
    <row r="48" spans="1:20" ht="20.100000000000001" customHeight="1" x14ac:dyDescent="0.25">
      <c r="A48" s="210" t="s">
        <v>3</v>
      </c>
      <c r="B48" s="210" t="s">
        <v>4</v>
      </c>
      <c r="C48" s="210" t="s">
        <v>5</v>
      </c>
      <c r="D48" s="210" t="s">
        <v>6</v>
      </c>
      <c r="E48" s="218" t="s">
        <v>10</v>
      </c>
      <c r="F48" s="220" t="s">
        <v>11</v>
      </c>
      <c r="G48" s="208"/>
      <c r="H48" s="208"/>
      <c r="I48" s="208"/>
      <c r="J48" s="208"/>
      <c r="K48" s="208"/>
      <c r="L48" s="208"/>
      <c r="M48" s="208"/>
      <c r="N48" s="208"/>
      <c r="O48" s="209"/>
      <c r="P48" s="217" t="s">
        <v>12</v>
      </c>
      <c r="Q48" s="208"/>
      <c r="R48" s="209"/>
    </row>
    <row r="49" spans="1:18" ht="20.100000000000001" customHeight="1" x14ac:dyDescent="0.25">
      <c r="A49" s="211"/>
      <c r="B49" s="211"/>
      <c r="C49" s="211"/>
      <c r="D49" s="211"/>
      <c r="E49" s="219"/>
      <c r="F49" s="25">
        <v>1</v>
      </c>
      <c r="G49" s="26">
        <v>2</v>
      </c>
      <c r="H49" s="26">
        <v>3</v>
      </c>
      <c r="I49" s="25">
        <v>4</v>
      </c>
      <c r="J49" s="25">
        <v>5</v>
      </c>
      <c r="K49" s="26">
        <v>6</v>
      </c>
      <c r="L49" s="26">
        <v>7</v>
      </c>
      <c r="M49" s="25">
        <v>8</v>
      </c>
      <c r="N49" s="25">
        <v>9</v>
      </c>
      <c r="O49" s="25">
        <v>10</v>
      </c>
      <c r="P49" s="27" t="s">
        <v>20</v>
      </c>
      <c r="Q49" s="27" t="s">
        <v>21</v>
      </c>
      <c r="R49" s="27" t="s">
        <v>22</v>
      </c>
    </row>
    <row r="50" spans="1:18" ht="23.1" customHeight="1" x14ac:dyDescent="0.25">
      <c r="A50" s="25">
        <v>1</v>
      </c>
      <c r="B50" s="190">
        <v>4992</v>
      </c>
      <c r="C50" s="30" t="s">
        <v>724</v>
      </c>
      <c r="D50" s="31" t="s">
        <v>723</v>
      </c>
      <c r="E50" s="34" t="s">
        <v>27</v>
      </c>
      <c r="F50" s="26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ht="23.1" customHeight="1" x14ac:dyDescent="0.25">
      <c r="A51" s="48">
        <v>2</v>
      </c>
      <c r="B51" s="190">
        <v>4997</v>
      </c>
      <c r="C51" s="30" t="s">
        <v>700</v>
      </c>
      <c r="D51" s="31" t="s">
        <v>699</v>
      </c>
      <c r="E51" s="34" t="s">
        <v>32</v>
      </c>
      <c r="F51" s="26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ht="23.1" customHeight="1" x14ac:dyDescent="0.25">
      <c r="A52" s="49">
        <v>3</v>
      </c>
      <c r="B52" s="190">
        <v>5005</v>
      </c>
      <c r="C52" s="30" t="s">
        <v>698</v>
      </c>
      <c r="D52" s="31" t="s">
        <v>962</v>
      </c>
      <c r="E52" s="34" t="s">
        <v>32</v>
      </c>
      <c r="F52" s="26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ht="23.1" customHeight="1" x14ac:dyDescent="0.25">
      <c r="A53" s="48">
        <v>4</v>
      </c>
      <c r="B53" s="190">
        <v>5006</v>
      </c>
      <c r="C53" s="30" t="s">
        <v>708</v>
      </c>
      <c r="D53" s="31" t="s">
        <v>707</v>
      </c>
      <c r="E53" s="34" t="s">
        <v>32</v>
      </c>
      <c r="F53" s="26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8" ht="23.1" customHeight="1" x14ac:dyDescent="0.25">
      <c r="A54" s="49">
        <v>5</v>
      </c>
      <c r="B54" s="190">
        <v>5022</v>
      </c>
      <c r="C54" s="30" t="s">
        <v>738</v>
      </c>
      <c r="D54" s="31" t="s">
        <v>918</v>
      </c>
      <c r="E54" s="34" t="s">
        <v>27</v>
      </c>
      <c r="F54" s="26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ht="23.1" customHeight="1" x14ac:dyDescent="0.25">
      <c r="A55" s="49">
        <v>6</v>
      </c>
      <c r="B55" s="190">
        <v>5024</v>
      </c>
      <c r="C55" s="30" t="s">
        <v>705</v>
      </c>
      <c r="D55" s="31" t="s">
        <v>919</v>
      </c>
      <c r="E55" s="34" t="s">
        <v>32</v>
      </c>
      <c r="F55" s="26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ht="23.1" customHeight="1" x14ac:dyDescent="0.25">
      <c r="A56" s="48">
        <v>7</v>
      </c>
      <c r="B56" s="190">
        <v>5025</v>
      </c>
      <c r="C56" s="30" t="s">
        <v>737</v>
      </c>
      <c r="D56" s="31" t="s">
        <v>736</v>
      </c>
      <c r="E56" s="34" t="s">
        <v>27</v>
      </c>
      <c r="F56" s="26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ht="23.1" customHeight="1" x14ac:dyDescent="0.25">
      <c r="A57" s="49">
        <v>8</v>
      </c>
      <c r="B57" s="190">
        <v>5027</v>
      </c>
      <c r="C57" s="30" t="s">
        <v>702</v>
      </c>
      <c r="D57" s="31" t="s">
        <v>953</v>
      </c>
      <c r="E57" s="34" t="s">
        <v>32</v>
      </c>
      <c r="F57" s="26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ht="23.1" customHeight="1" x14ac:dyDescent="0.25">
      <c r="A58" s="49">
        <v>9</v>
      </c>
      <c r="B58" s="190">
        <v>5028</v>
      </c>
      <c r="C58" s="30" t="s">
        <v>735</v>
      </c>
      <c r="D58" s="31" t="s">
        <v>734</v>
      </c>
      <c r="E58" s="34" t="s">
        <v>27</v>
      </c>
      <c r="F58" s="26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ht="23.1" customHeight="1" x14ac:dyDescent="0.25">
      <c r="A59" s="48">
        <v>10</v>
      </c>
      <c r="B59" s="190">
        <v>5029</v>
      </c>
      <c r="C59" s="30" t="s">
        <v>704</v>
      </c>
      <c r="D59" s="31" t="s">
        <v>703</v>
      </c>
      <c r="E59" s="34" t="s">
        <v>32</v>
      </c>
      <c r="F59" s="26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ht="23.1" customHeight="1" x14ac:dyDescent="0.25">
      <c r="A60" s="49">
        <v>11</v>
      </c>
      <c r="B60" s="190">
        <v>5032</v>
      </c>
      <c r="C60" s="30" t="s">
        <v>746</v>
      </c>
      <c r="D60" s="31" t="s">
        <v>745</v>
      </c>
      <c r="E60" s="34" t="s">
        <v>27</v>
      </c>
      <c r="F60" s="26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ht="23.1" customHeight="1" x14ac:dyDescent="0.25">
      <c r="A61" s="49">
        <v>12</v>
      </c>
      <c r="B61" s="190">
        <v>5036</v>
      </c>
      <c r="C61" s="30" t="s">
        <v>716</v>
      </c>
      <c r="D61" s="31" t="s">
        <v>715</v>
      </c>
      <c r="E61" s="34" t="s">
        <v>32</v>
      </c>
      <c r="F61" s="26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ht="23.1" customHeight="1" x14ac:dyDescent="0.25">
      <c r="A62" s="48">
        <v>13</v>
      </c>
      <c r="B62" s="190">
        <v>5037</v>
      </c>
      <c r="C62" s="30" t="s">
        <v>744</v>
      </c>
      <c r="D62" s="31" t="s">
        <v>743</v>
      </c>
      <c r="E62" s="34" t="s">
        <v>27</v>
      </c>
      <c r="F62" s="26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ht="23.1" customHeight="1" x14ac:dyDescent="0.25">
      <c r="A63" s="49">
        <v>14</v>
      </c>
      <c r="B63" s="190">
        <v>5040</v>
      </c>
      <c r="C63" s="30" t="s">
        <v>714</v>
      </c>
      <c r="D63" s="31" t="s">
        <v>713</v>
      </c>
      <c r="E63" s="34" t="s">
        <v>32</v>
      </c>
      <c r="F63" s="26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ht="23.1" customHeight="1" x14ac:dyDescent="0.25">
      <c r="A64" s="49">
        <v>15</v>
      </c>
      <c r="B64" s="190">
        <v>5041</v>
      </c>
      <c r="C64" s="30" t="s">
        <v>728</v>
      </c>
      <c r="D64" s="31" t="s">
        <v>727</v>
      </c>
      <c r="E64" s="34" t="s">
        <v>27</v>
      </c>
      <c r="F64" s="26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ht="23.1" customHeight="1" x14ac:dyDescent="0.25">
      <c r="A65" s="48">
        <v>16</v>
      </c>
      <c r="B65" s="190">
        <v>5048</v>
      </c>
      <c r="C65" s="50" t="s">
        <v>718</v>
      </c>
      <c r="D65" s="51" t="s">
        <v>717</v>
      </c>
      <c r="E65" s="32" t="s">
        <v>32</v>
      </c>
      <c r="F65" s="26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23.1" customHeight="1" x14ac:dyDescent="0.25">
      <c r="A66" s="49">
        <v>17</v>
      </c>
      <c r="B66" s="190">
        <v>5055</v>
      </c>
      <c r="C66" s="30" t="s">
        <v>722</v>
      </c>
      <c r="D66" s="31" t="s">
        <v>721</v>
      </c>
      <c r="E66" s="34" t="s">
        <v>27</v>
      </c>
      <c r="F66" s="26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18" ht="23.1" customHeight="1" x14ac:dyDescent="0.25">
      <c r="A67" s="49">
        <v>18</v>
      </c>
      <c r="B67" s="190">
        <v>5058</v>
      </c>
      <c r="C67" s="30" t="s">
        <v>726</v>
      </c>
      <c r="D67" s="31" t="s">
        <v>945</v>
      </c>
      <c r="E67" s="34" t="s">
        <v>27</v>
      </c>
      <c r="F67" s="26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8" ht="23.1" customHeight="1" x14ac:dyDescent="0.25">
      <c r="A68" s="48">
        <v>19</v>
      </c>
      <c r="B68" s="190">
        <v>5059</v>
      </c>
      <c r="C68" s="30" t="s">
        <v>731</v>
      </c>
      <c r="D68" s="31" t="s">
        <v>725</v>
      </c>
      <c r="E68" s="34" t="s">
        <v>27</v>
      </c>
      <c r="F68" s="26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18" ht="23.1" customHeight="1" x14ac:dyDescent="0.25">
      <c r="A69" s="49">
        <v>20</v>
      </c>
      <c r="B69" s="190">
        <v>5061</v>
      </c>
      <c r="C69" s="30" t="s">
        <v>701</v>
      </c>
      <c r="D69" s="31" t="s">
        <v>956</v>
      </c>
      <c r="E69" s="34" t="s">
        <v>32</v>
      </c>
      <c r="F69" s="26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ht="23.1" customHeight="1" x14ac:dyDescent="0.25">
      <c r="A70" s="49">
        <v>21</v>
      </c>
      <c r="B70" s="190">
        <v>5064</v>
      </c>
      <c r="C70" s="30" t="s">
        <v>865</v>
      </c>
      <c r="D70" s="31" t="s">
        <v>866</v>
      </c>
      <c r="E70" s="34" t="s">
        <v>27</v>
      </c>
      <c r="F70" s="26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1:18" ht="23.1" customHeight="1" x14ac:dyDescent="0.25">
      <c r="A71" s="48">
        <v>22</v>
      </c>
      <c r="B71" s="190">
        <v>5066</v>
      </c>
      <c r="C71" s="30" t="s">
        <v>750</v>
      </c>
      <c r="D71" s="31" t="s">
        <v>749</v>
      </c>
      <c r="E71" s="34" t="s">
        <v>27</v>
      </c>
      <c r="F71" s="26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ht="23.1" customHeight="1" x14ac:dyDescent="0.25">
      <c r="A72" s="49">
        <v>23</v>
      </c>
      <c r="B72" s="190">
        <v>5077</v>
      </c>
      <c r="C72" s="30" t="s">
        <v>730</v>
      </c>
      <c r="D72" s="31" t="s">
        <v>729</v>
      </c>
      <c r="E72" s="34" t="s">
        <v>27</v>
      </c>
      <c r="F72" s="26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1:18" ht="23.1" customHeight="1" x14ac:dyDescent="0.25">
      <c r="A73" s="49">
        <v>24</v>
      </c>
      <c r="B73" s="190">
        <v>5088</v>
      </c>
      <c r="C73" s="30" t="s">
        <v>697</v>
      </c>
      <c r="D73" s="31" t="s">
        <v>696</v>
      </c>
      <c r="E73" s="34" t="s">
        <v>32</v>
      </c>
      <c r="F73" s="26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8" ht="23.1" customHeight="1" x14ac:dyDescent="0.25">
      <c r="A74" s="48">
        <v>25</v>
      </c>
      <c r="B74" s="190">
        <v>5092</v>
      </c>
      <c r="C74" s="30" t="s">
        <v>712</v>
      </c>
      <c r="D74" s="31" t="s">
        <v>711</v>
      </c>
      <c r="E74" s="34" t="s">
        <v>32</v>
      </c>
      <c r="F74" s="26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ht="23.1" customHeight="1" x14ac:dyDescent="0.25">
      <c r="A75" s="49">
        <v>26</v>
      </c>
      <c r="B75" s="190">
        <v>5093</v>
      </c>
      <c r="C75" s="30" t="s">
        <v>851</v>
      </c>
      <c r="D75" s="31" t="s">
        <v>852</v>
      </c>
      <c r="E75" s="34" t="s">
        <v>32</v>
      </c>
      <c r="F75" s="26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ht="23.1" customHeight="1" x14ac:dyDescent="0.25">
      <c r="A76" s="49">
        <v>27</v>
      </c>
      <c r="B76" s="190">
        <v>5099</v>
      </c>
      <c r="C76" s="30" t="s">
        <v>748</v>
      </c>
      <c r="D76" s="31" t="s">
        <v>747</v>
      </c>
      <c r="E76" s="34" t="s">
        <v>27</v>
      </c>
      <c r="F76" s="26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ht="23.1" customHeight="1" x14ac:dyDescent="0.25">
      <c r="A77" s="48">
        <v>28</v>
      </c>
      <c r="B77" s="190">
        <v>5109</v>
      </c>
      <c r="C77" s="30" t="s">
        <v>733</v>
      </c>
      <c r="D77" s="31" t="s">
        <v>732</v>
      </c>
      <c r="E77" s="34" t="s">
        <v>27</v>
      </c>
      <c r="F77" s="26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</row>
    <row r="78" spans="1:18" ht="23.1" customHeight="1" x14ac:dyDescent="0.25">
      <c r="A78" s="49">
        <v>29</v>
      </c>
      <c r="B78" s="190">
        <v>5112</v>
      </c>
      <c r="C78" s="30" t="s">
        <v>695</v>
      </c>
      <c r="D78" s="31" t="s">
        <v>694</v>
      </c>
      <c r="E78" s="34" t="s">
        <v>32</v>
      </c>
      <c r="F78" s="26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1:18" ht="23.1" customHeight="1" x14ac:dyDescent="0.25">
      <c r="A79" s="48">
        <v>30</v>
      </c>
      <c r="B79" s="190">
        <v>5114</v>
      </c>
      <c r="C79" s="50" t="s">
        <v>710</v>
      </c>
      <c r="D79" s="51" t="s">
        <v>709</v>
      </c>
      <c r="E79" s="32" t="s">
        <v>32</v>
      </c>
      <c r="F79" s="26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</row>
    <row r="80" spans="1:18" ht="23.1" customHeight="1" x14ac:dyDescent="0.25">
      <c r="A80" s="49">
        <v>31</v>
      </c>
      <c r="B80" s="190">
        <v>5133</v>
      </c>
      <c r="C80" s="30" t="s">
        <v>740</v>
      </c>
      <c r="D80" s="31" t="s">
        <v>739</v>
      </c>
      <c r="E80" s="34" t="s">
        <v>27</v>
      </c>
      <c r="F80" s="26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20" ht="23.1" customHeight="1" x14ac:dyDescent="0.25">
      <c r="A81" s="48">
        <v>32</v>
      </c>
      <c r="B81" s="190">
        <v>5141</v>
      </c>
      <c r="C81" s="30" t="s">
        <v>720</v>
      </c>
      <c r="D81" s="31" t="s">
        <v>719</v>
      </c>
      <c r="E81" s="34" t="s">
        <v>32</v>
      </c>
      <c r="F81" s="26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</row>
    <row r="82" spans="1:20" ht="23.1" customHeight="1" x14ac:dyDescent="0.25">
      <c r="A82" s="38"/>
      <c r="D82" s="69"/>
      <c r="E82" s="70"/>
      <c r="F82" s="69"/>
      <c r="G82" s="69"/>
      <c r="H82" s="69"/>
      <c r="I82" s="69"/>
      <c r="J82" s="69"/>
      <c r="K82" s="69" t="s">
        <v>103</v>
      </c>
      <c r="L82" s="69"/>
      <c r="N82" s="69"/>
      <c r="O82" s="69"/>
      <c r="P82" s="38"/>
      <c r="Q82" s="38"/>
      <c r="R82" s="38"/>
    </row>
    <row r="83" spans="1:20" ht="18.95" customHeight="1" x14ac:dyDescent="0.25">
      <c r="A83" s="38"/>
      <c r="B83" s="75" t="s">
        <v>32</v>
      </c>
      <c r="C83" s="79">
        <f>COUNTIF(E50:E81,"L")</f>
        <v>16</v>
      </c>
      <c r="D83" s="69"/>
      <c r="E83" s="70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38"/>
      <c r="Q83" s="38"/>
      <c r="R83" s="38"/>
    </row>
    <row r="84" spans="1:20" ht="18.95" customHeight="1" x14ac:dyDescent="0.25">
      <c r="A84" s="38"/>
      <c r="B84" s="75" t="s">
        <v>27</v>
      </c>
      <c r="C84" s="80">
        <f>COUNTIF(E50:E81,"P")</f>
        <v>16</v>
      </c>
      <c r="D84" s="69"/>
      <c r="E84" s="70"/>
      <c r="F84" s="69"/>
      <c r="G84" s="69"/>
      <c r="H84" s="69"/>
      <c r="I84" s="69"/>
      <c r="J84" s="69"/>
      <c r="K84" s="69" t="s">
        <v>969</v>
      </c>
      <c r="L84" s="69"/>
      <c r="M84" s="69"/>
      <c r="N84" s="69"/>
      <c r="O84" s="69"/>
      <c r="P84" s="38"/>
      <c r="Q84" s="38"/>
      <c r="R84" s="38"/>
    </row>
    <row r="85" spans="1:20" ht="18.95" customHeight="1" x14ac:dyDescent="0.25">
      <c r="A85" s="38"/>
      <c r="B85" s="75" t="s">
        <v>104</v>
      </c>
      <c r="C85" s="79">
        <v>32</v>
      </c>
      <c r="D85" s="40"/>
      <c r="E85" s="70"/>
      <c r="F85" s="69"/>
      <c r="G85" s="69"/>
      <c r="H85" s="69"/>
      <c r="I85" s="69"/>
      <c r="J85" s="69"/>
      <c r="K85" s="69" t="s">
        <v>106</v>
      </c>
      <c r="L85" s="69"/>
      <c r="M85" s="78"/>
      <c r="N85" s="78"/>
      <c r="O85" s="78"/>
      <c r="P85" s="39"/>
      <c r="Q85" s="38"/>
      <c r="R85" s="38"/>
    </row>
    <row r="86" spans="1:20" ht="18.95" customHeight="1" x14ac:dyDescent="0.25">
      <c r="A86" s="38"/>
      <c r="Q86" s="39"/>
      <c r="R86" s="38"/>
    </row>
    <row r="87" spans="1:20" ht="20.100000000000001" customHeight="1" x14ac:dyDescent="0.25">
      <c r="S87" s="40"/>
      <c r="T87" s="40"/>
    </row>
    <row r="88" spans="1:20" ht="20.100000000000001" customHeight="1" x14ac:dyDescent="0.25">
      <c r="A88" s="207" t="s">
        <v>0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84"/>
      <c r="T88" s="84"/>
    </row>
    <row r="89" spans="1:20" ht="20.100000000000001" customHeight="1" x14ac:dyDescent="0.25">
      <c r="A89" s="207" t="s">
        <v>1</v>
      </c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84"/>
      <c r="T89" s="84"/>
    </row>
    <row r="90" spans="1:20" ht="20.100000000000001" customHeight="1" x14ac:dyDescent="0.25">
      <c r="A90" s="207" t="s">
        <v>2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84"/>
      <c r="T90" s="84"/>
    </row>
    <row r="92" spans="1:20" ht="20.100000000000001" customHeight="1" x14ac:dyDescent="0.25">
      <c r="A92" s="210" t="s">
        <v>3</v>
      </c>
      <c r="B92" s="210" t="s">
        <v>4</v>
      </c>
      <c r="C92" s="210" t="s">
        <v>5</v>
      </c>
      <c r="D92" s="210" t="s">
        <v>6</v>
      </c>
      <c r="E92" s="218" t="s">
        <v>10</v>
      </c>
      <c r="F92" s="220" t="s">
        <v>11</v>
      </c>
      <c r="G92" s="208"/>
      <c r="H92" s="208"/>
      <c r="I92" s="208"/>
      <c r="J92" s="208"/>
      <c r="K92" s="208"/>
      <c r="L92" s="208"/>
      <c r="M92" s="208"/>
      <c r="N92" s="208"/>
      <c r="O92" s="209"/>
      <c r="P92" s="217" t="s">
        <v>12</v>
      </c>
      <c r="Q92" s="208"/>
      <c r="R92" s="209"/>
    </row>
    <row r="93" spans="1:20" ht="20.100000000000001" customHeight="1" x14ac:dyDescent="0.25">
      <c r="A93" s="211"/>
      <c r="B93" s="211"/>
      <c r="C93" s="211"/>
      <c r="D93" s="211"/>
      <c r="E93" s="219"/>
      <c r="F93" s="25">
        <v>1</v>
      </c>
      <c r="G93" s="26">
        <v>2</v>
      </c>
      <c r="H93" s="26">
        <v>3</v>
      </c>
      <c r="I93" s="25">
        <v>4</v>
      </c>
      <c r="J93" s="25">
        <v>5</v>
      </c>
      <c r="K93" s="26">
        <v>6</v>
      </c>
      <c r="L93" s="26">
        <v>7</v>
      </c>
      <c r="M93" s="25">
        <v>8</v>
      </c>
      <c r="N93" s="25">
        <v>9</v>
      </c>
      <c r="O93" s="25">
        <v>10</v>
      </c>
      <c r="P93" s="27" t="s">
        <v>20</v>
      </c>
      <c r="Q93" s="27" t="s">
        <v>21</v>
      </c>
      <c r="R93" s="27" t="s">
        <v>22</v>
      </c>
    </row>
    <row r="94" spans="1:20" ht="23.1" customHeight="1" x14ac:dyDescent="0.25">
      <c r="A94" s="3">
        <v>1</v>
      </c>
      <c r="B94" s="190">
        <v>4995</v>
      </c>
      <c r="C94" s="30" t="s">
        <v>800</v>
      </c>
      <c r="D94" s="31" t="s">
        <v>920</v>
      </c>
      <c r="E94" s="34" t="s">
        <v>32</v>
      </c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20" ht="23.1" customHeight="1" x14ac:dyDescent="0.25">
      <c r="A95" s="3">
        <v>2</v>
      </c>
      <c r="B95" s="190">
        <v>5001</v>
      </c>
      <c r="C95" s="30" t="s">
        <v>786</v>
      </c>
      <c r="D95" s="31" t="s">
        <v>787</v>
      </c>
      <c r="E95" s="34" t="s">
        <v>32</v>
      </c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20" ht="23.1" customHeight="1" x14ac:dyDescent="0.25">
      <c r="A96" s="3">
        <v>3</v>
      </c>
      <c r="B96" s="190">
        <v>5012</v>
      </c>
      <c r="C96" s="30" t="s">
        <v>801</v>
      </c>
      <c r="D96" s="31" t="s">
        <v>802</v>
      </c>
      <c r="E96" s="34" t="s">
        <v>32</v>
      </c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23.1" customHeight="1" x14ac:dyDescent="0.25">
      <c r="A97" s="3">
        <v>4</v>
      </c>
      <c r="B97" s="190">
        <v>5021</v>
      </c>
      <c r="C97" s="30" t="s">
        <v>788</v>
      </c>
      <c r="D97" s="31" t="s">
        <v>789</v>
      </c>
      <c r="E97" s="34" t="s">
        <v>32</v>
      </c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23.1" customHeight="1" x14ac:dyDescent="0.25">
      <c r="A98" s="3">
        <v>5</v>
      </c>
      <c r="B98" s="190">
        <v>5033</v>
      </c>
      <c r="C98" s="30" t="s">
        <v>779</v>
      </c>
      <c r="D98" s="31" t="s">
        <v>955</v>
      </c>
      <c r="E98" s="34" t="s">
        <v>32</v>
      </c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23.1" customHeight="1" x14ac:dyDescent="0.25">
      <c r="A99" s="3">
        <v>6</v>
      </c>
      <c r="B99" s="190">
        <v>5043</v>
      </c>
      <c r="C99" s="30" t="s">
        <v>780</v>
      </c>
      <c r="D99" s="31" t="s">
        <v>781</v>
      </c>
      <c r="E99" s="34" t="s">
        <v>32</v>
      </c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23.1" customHeight="1" x14ac:dyDescent="0.25">
      <c r="A100" s="3">
        <v>7</v>
      </c>
      <c r="B100" s="190">
        <v>5044</v>
      </c>
      <c r="C100" s="30" t="s">
        <v>803</v>
      </c>
      <c r="D100" s="31" t="s">
        <v>921</v>
      </c>
      <c r="E100" s="34" t="s">
        <v>32</v>
      </c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23.1" customHeight="1" x14ac:dyDescent="0.25">
      <c r="A101" s="3">
        <v>8</v>
      </c>
      <c r="B101" s="190">
        <v>5045</v>
      </c>
      <c r="C101" s="30" t="s">
        <v>797</v>
      </c>
      <c r="D101" s="31" t="s">
        <v>964</v>
      </c>
      <c r="E101" s="34" t="s">
        <v>32</v>
      </c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23.1" customHeight="1" x14ac:dyDescent="0.25">
      <c r="A102" s="3">
        <v>9</v>
      </c>
      <c r="B102" s="190">
        <v>5047</v>
      </c>
      <c r="C102" s="30" t="s">
        <v>782</v>
      </c>
      <c r="D102" s="31" t="s">
        <v>783</v>
      </c>
      <c r="E102" s="34" t="s">
        <v>32</v>
      </c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23.1" customHeight="1" x14ac:dyDescent="0.25">
      <c r="A103" s="3">
        <v>10</v>
      </c>
      <c r="B103" s="190">
        <v>5056</v>
      </c>
      <c r="C103" s="30" t="s">
        <v>790</v>
      </c>
      <c r="D103" s="31" t="s">
        <v>791</v>
      </c>
      <c r="E103" s="34" t="s">
        <v>32</v>
      </c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23.1" customHeight="1" x14ac:dyDescent="0.25">
      <c r="A104" s="3">
        <v>11</v>
      </c>
      <c r="B104" s="190">
        <v>5060</v>
      </c>
      <c r="C104" s="30" t="s">
        <v>751</v>
      </c>
      <c r="D104" s="31" t="s">
        <v>752</v>
      </c>
      <c r="E104" s="34" t="s">
        <v>27</v>
      </c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23.1" customHeight="1" x14ac:dyDescent="0.25">
      <c r="A105" s="3">
        <v>12</v>
      </c>
      <c r="B105" s="190">
        <v>5067</v>
      </c>
      <c r="C105" s="30" t="s">
        <v>762</v>
      </c>
      <c r="D105" s="31" t="s">
        <v>763</v>
      </c>
      <c r="E105" s="34" t="s">
        <v>27</v>
      </c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23.1" customHeight="1" x14ac:dyDescent="0.25">
      <c r="A106" s="3">
        <v>13</v>
      </c>
      <c r="B106" s="190">
        <v>5069</v>
      </c>
      <c r="C106" s="30" t="s">
        <v>794</v>
      </c>
      <c r="D106" s="31" t="s">
        <v>963</v>
      </c>
      <c r="E106" s="34" t="s">
        <v>32</v>
      </c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23.1" customHeight="1" x14ac:dyDescent="0.25">
      <c r="A107" s="3">
        <v>14</v>
      </c>
      <c r="B107" s="190">
        <v>5071</v>
      </c>
      <c r="C107" s="30" t="s">
        <v>757</v>
      </c>
      <c r="D107" s="31" t="s">
        <v>975</v>
      </c>
      <c r="E107" s="34" t="s">
        <v>27</v>
      </c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23.1" customHeight="1" x14ac:dyDescent="0.25">
      <c r="A108" s="3">
        <v>15</v>
      </c>
      <c r="B108" s="190">
        <v>5074</v>
      </c>
      <c r="C108" s="30" t="s">
        <v>795</v>
      </c>
      <c r="D108" s="31" t="s">
        <v>796</v>
      </c>
      <c r="E108" s="34" t="s">
        <v>32</v>
      </c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23.1" customHeight="1" x14ac:dyDescent="0.25">
      <c r="A109" s="3">
        <v>16</v>
      </c>
      <c r="B109" s="190">
        <v>5081</v>
      </c>
      <c r="C109" s="30" t="s">
        <v>798</v>
      </c>
      <c r="D109" s="31" t="s">
        <v>799</v>
      </c>
      <c r="E109" s="34" t="s">
        <v>32</v>
      </c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23.1" customHeight="1" x14ac:dyDescent="0.25">
      <c r="A110" s="3">
        <v>17</v>
      </c>
      <c r="B110" s="190">
        <v>5082</v>
      </c>
      <c r="C110" s="30" t="s">
        <v>753</v>
      </c>
      <c r="D110" s="31" t="s">
        <v>754</v>
      </c>
      <c r="E110" s="34" t="s">
        <v>27</v>
      </c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23.1" customHeight="1" x14ac:dyDescent="0.25">
      <c r="A111" s="3">
        <v>18</v>
      </c>
      <c r="B111" s="190">
        <v>5083</v>
      </c>
      <c r="C111" s="30" t="s">
        <v>765</v>
      </c>
      <c r="D111" s="31" t="s">
        <v>766</v>
      </c>
      <c r="E111" s="34" t="s">
        <v>27</v>
      </c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23.1" customHeight="1" x14ac:dyDescent="0.25">
      <c r="A112" s="3">
        <v>19</v>
      </c>
      <c r="B112" s="190">
        <v>5086</v>
      </c>
      <c r="C112" s="30" t="s">
        <v>792</v>
      </c>
      <c r="D112" s="31" t="s">
        <v>793</v>
      </c>
      <c r="E112" s="34" t="s">
        <v>32</v>
      </c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23.1" customHeight="1" x14ac:dyDescent="0.25">
      <c r="A113" s="3">
        <v>20</v>
      </c>
      <c r="B113" s="190">
        <v>5089</v>
      </c>
      <c r="C113" s="30" t="s">
        <v>761</v>
      </c>
      <c r="D113" s="31" t="s">
        <v>922</v>
      </c>
      <c r="E113" s="34" t="s">
        <v>27</v>
      </c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23.1" customHeight="1" x14ac:dyDescent="0.25">
      <c r="A114" s="3">
        <v>21</v>
      </c>
      <c r="B114" s="190">
        <v>5090</v>
      </c>
      <c r="C114" s="30" t="s">
        <v>673</v>
      </c>
      <c r="D114" s="31" t="s">
        <v>674</v>
      </c>
      <c r="E114" s="32" t="s">
        <v>32</v>
      </c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23.1" customHeight="1" x14ac:dyDescent="0.25">
      <c r="A115" s="3">
        <v>22</v>
      </c>
      <c r="B115" s="190">
        <v>5097</v>
      </c>
      <c r="C115" s="30" t="s">
        <v>784</v>
      </c>
      <c r="D115" s="31" t="s">
        <v>785</v>
      </c>
      <c r="E115" s="34" t="s">
        <v>32</v>
      </c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23.1" customHeight="1" x14ac:dyDescent="0.25">
      <c r="A116" s="3">
        <v>23</v>
      </c>
      <c r="B116" s="190">
        <v>5098</v>
      </c>
      <c r="C116" s="30" t="s">
        <v>774</v>
      </c>
      <c r="D116" s="31" t="s">
        <v>775</v>
      </c>
      <c r="E116" s="34" t="s">
        <v>27</v>
      </c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23.1" customHeight="1" x14ac:dyDescent="0.25">
      <c r="A117" s="3">
        <v>24</v>
      </c>
      <c r="B117" s="190">
        <v>5102</v>
      </c>
      <c r="C117" s="30" t="s">
        <v>758</v>
      </c>
      <c r="D117" s="31" t="s">
        <v>759</v>
      </c>
      <c r="E117" s="34" t="s">
        <v>27</v>
      </c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23.1" customHeight="1" x14ac:dyDescent="0.25">
      <c r="A118" s="3">
        <v>25</v>
      </c>
      <c r="B118" s="190">
        <v>5111</v>
      </c>
      <c r="C118" s="30" t="s">
        <v>776</v>
      </c>
      <c r="D118" s="31" t="s">
        <v>923</v>
      </c>
      <c r="E118" s="34" t="s">
        <v>27</v>
      </c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23.1" customHeight="1" x14ac:dyDescent="0.25">
      <c r="A119" s="3">
        <v>26</v>
      </c>
      <c r="B119" s="190">
        <v>5113</v>
      </c>
      <c r="C119" s="30" t="s">
        <v>768</v>
      </c>
      <c r="D119" s="31" t="s">
        <v>769</v>
      </c>
      <c r="E119" s="34" t="s">
        <v>27</v>
      </c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23.1" customHeight="1" x14ac:dyDescent="0.25">
      <c r="A120" s="3">
        <v>27</v>
      </c>
      <c r="B120" s="190">
        <v>5127</v>
      </c>
      <c r="C120" s="30" t="s">
        <v>764</v>
      </c>
      <c r="D120" s="31" t="s">
        <v>924</v>
      </c>
      <c r="E120" s="34" t="s">
        <v>27</v>
      </c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23.1" customHeight="1" x14ac:dyDescent="0.25">
      <c r="A121" s="3">
        <v>28</v>
      </c>
      <c r="B121" s="190">
        <v>5130</v>
      </c>
      <c r="C121" s="30" t="s">
        <v>760</v>
      </c>
      <c r="D121" s="31" t="s">
        <v>948</v>
      </c>
      <c r="E121" s="34" t="s">
        <v>27</v>
      </c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23.1" customHeight="1" x14ac:dyDescent="0.25">
      <c r="A122" s="3">
        <v>29</v>
      </c>
      <c r="B122" s="190">
        <v>5134</v>
      </c>
      <c r="C122" s="30" t="s">
        <v>770</v>
      </c>
      <c r="D122" s="31" t="s">
        <v>771</v>
      </c>
      <c r="E122" s="34" t="s">
        <v>27</v>
      </c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23.1" customHeight="1" x14ac:dyDescent="0.25">
      <c r="A123" s="3">
        <v>30</v>
      </c>
      <c r="B123" s="190">
        <v>5145</v>
      </c>
      <c r="C123" s="30" t="s">
        <v>755</v>
      </c>
      <c r="D123" s="31" t="s">
        <v>756</v>
      </c>
      <c r="E123" s="34" t="s">
        <v>27</v>
      </c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23.1" customHeight="1" x14ac:dyDescent="0.25">
      <c r="A124" s="3">
        <v>31</v>
      </c>
      <c r="B124" s="190">
        <v>5146</v>
      </c>
      <c r="C124" s="30" t="s">
        <v>767</v>
      </c>
      <c r="D124" s="31" t="s">
        <v>925</v>
      </c>
      <c r="E124" s="34" t="s">
        <v>27</v>
      </c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23.1" customHeight="1" x14ac:dyDescent="0.25">
      <c r="A125" s="3">
        <v>32</v>
      </c>
      <c r="B125" s="190">
        <v>5147</v>
      </c>
      <c r="C125" s="30" t="s">
        <v>772</v>
      </c>
      <c r="D125" s="31" t="s">
        <v>773</v>
      </c>
      <c r="E125" s="34" t="s">
        <v>27</v>
      </c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24.95" customHeight="1" x14ac:dyDescent="0.25">
      <c r="A126" s="4"/>
      <c r="B126" s="73"/>
      <c r="C126" s="69"/>
      <c r="D126" s="73"/>
      <c r="E126" s="70"/>
      <c r="F126" s="75"/>
      <c r="G126" s="69"/>
      <c r="H126" s="69"/>
      <c r="I126" s="69" t="s">
        <v>103</v>
      </c>
      <c r="K126" s="69"/>
      <c r="L126" s="69"/>
      <c r="M126" s="69"/>
      <c r="N126" s="69"/>
      <c r="O126" s="69"/>
      <c r="P126" s="69"/>
      <c r="Q126" s="69"/>
    </row>
    <row r="127" spans="1:18" ht="20.100000000000001" customHeight="1" x14ac:dyDescent="0.25">
      <c r="A127" s="4"/>
      <c r="B127" s="72" t="s">
        <v>32</v>
      </c>
      <c r="C127" s="72">
        <f>COUNTIF(E94:E125,"L")</f>
        <v>16</v>
      </c>
      <c r="D127" s="73"/>
      <c r="E127" s="74"/>
      <c r="F127" s="75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</row>
    <row r="128" spans="1:18" ht="20.100000000000001" customHeight="1" x14ac:dyDescent="0.25">
      <c r="A128" s="4"/>
      <c r="B128" s="72" t="s">
        <v>27</v>
      </c>
      <c r="C128" s="76">
        <f>COUNTIF(E94:E125,"P")</f>
        <v>16</v>
      </c>
      <c r="D128" s="73"/>
      <c r="E128" s="74"/>
      <c r="F128" s="75"/>
      <c r="G128" s="69"/>
      <c r="H128" s="69"/>
      <c r="I128" s="77" t="s">
        <v>941</v>
      </c>
      <c r="K128" s="69"/>
      <c r="L128" s="69"/>
      <c r="M128" s="69"/>
      <c r="N128" s="69"/>
      <c r="O128" s="69"/>
      <c r="P128" s="69"/>
      <c r="Q128" s="69"/>
    </row>
    <row r="129" spans="1:20" ht="20.100000000000001" customHeight="1" x14ac:dyDescent="0.25">
      <c r="A129" s="4"/>
      <c r="B129" s="72" t="s">
        <v>104</v>
      </c>
      <c r="C129" s="72">
        <v>32</v>
      </c>
      <c r="D129" s="40"/>
      <c r="E129" s="74"/>
      <c r="F129" s="75"/>
      <c r="G129" s="69"/>
      <c r="H129" s="69"/>
      <c r="I129" s="69" t="s">
        <v>106</v>
      </c>
      <c r="K129" s="69"/>
      <c r="L129" s="69"/>
      <c r="M129" s="69"/>
      <c r="N129" s="69"/>
      <c r="O129" s="78"/>
      <c r="P129" s="69"/>
      <c r="Q129" s="69"/>
    </row>
    <row r="130" spans="1:20" ht="20.100000000000001" customHeight="1" x14ac:dyDescent="0.25">
      <c r="A130" s="4"/>
      <c r="B130" s="4"/>
      <c r="C130" s="4"/>
      <c r="D130" s="21"/>
      <c r="E130" s="19"/>
      <c r="F130" s="7"/>
      <c r="P130" s="13"/>
      <c r="Q130" s="13"/>
      <c r="S130" s="21"/>
      <c r="T130" s="21"/>
    </row>
    <row r="131" spans="1:20" ht="20.100000000000001" customHeight="1" x14ac:dyDescent="0.25">
      <c r="S131" s="21"/>
      <c r="T131" s="21"/>
    </row>
    <row r="132" spans="1:20" ht="20.100000000000001" customHeight="1" x14ac:dyDescent="0.25">
      <c r="A132" s="4"/>
      <c r="B132" s="4"/>
      <c r="C132" s="4"/>
      <c r="D132" s="21"/>
      <c r="E132" s="19"/>
      <c r="F132" s="7"/>
      <c r="S132" s="21"/>
      <c r="T132" s="21"/>
    </row>
    <row r="133" spans="1:20" ht="20.100000000000001" customHeight="1" x14ac:dyDescent="0.25">
      <c r="A133" s="207" t="s">
        <v>0</v>
      </c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84"/>
      <c r="T133" s="84"/>
    </row>
    <row r="134" spans="1:20" ht="20.100000000000001" customHeight="1" x14ac:dyDescent="0.25">
      <c r="A134" s="207" t="s">
        <v>1</v>
      </c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84"/>
      <c r="T134" s="84"/>
    </row>
    <row r="135" spans="1:20" ht="20.100000000000001" customHeight="1" x14ac:dyDescent="0.25">
      <c r="A135" s="207" t="s">
        <v>2</v>
      </c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84"/>
      <c r="T135" s="84"/>
    </row>
    <row r="137" spans="1:20" ht="20.100000000000001" customHeight="1" x14ac:dyDescent="0.25">
      <c r="A137" s="215" t="s">
        <v>3</v>
      </c>
      <c r="B137" s="210" t="s">
        <v>4</v>
      </c>
      <c r="C137" s="210" t="s">
        <v>5</v>
      </c>
      <c r="D137" s="215" t="s">
        <v>6</v>
      </c>
      <c r="E137" s="221" t="s">
        <v>10</v>
      </c>
      <c r="F137" s="220" t="s">
        <v>11</v>
      </c>
      <c r="G137" s="208"/>
      <c r="H137" s="208"/>
      <c r="I137" s="208"/>
      <c r="J137" s="208"/>
      <c r="K137" s="208"/>
      <c r="L137" s="208"/>
      <c r="M137" s="208"/>
      <c r="N137" s="208"/>
      <c r="O137" s="209"/>
      <c r="P137" s="217" t="s">
        <v>12</v>
      </c>
      <c r="Q137" s="208"/>
      <c r="R137" s="209"/>
    </row>
    <row r="138" spans="1:20" ht="23.1" customHeight="1" x14ac:dyDescent="0.25">
      <c r="A138" s="210"/>
      <c r="B138" s="211"/>
      <c r="C138" s="211"/>
      <c r="D138" s="210"/>
      <c r="E138" s="222"/>
      <c r="F138" s="25">
        <v>1</v>
      </c>
      <c r="G138" s="26">
        <v>2</v>
      </c>
      <c r="H138" s="26">
        <v>3</v>
      </c>
      <c r="I138" s="25">
        <v>4</v>
      </c>
      <c r="J138" s="25">
        <v>5</v>
      </c>
      <c r="K138" s="26">
        <v>6</v>
      </c>
      <c r="L138" s="26">
        <v>7</v>
      </c>
      <c r="M138" s="25">
        <v>8</v>
      </c>
      <c r="N138" s="25">
        <v>9</v>
      </c>
      <c r="O138" s="25">
        <v>10</v>
      </c>
      <c r="P138" s="27" t="s">
        <v>20</v>
      </c>
      <c r="Q138" s="27" t="s">
        <v>21</v>
      </c>
      <c r="R138" s="27" t="s">
        <v>22</v>
      </c>
    </row>
    <row r="139" spans="1:20" ht="23.1" customHeight="1" x14ac:dyDescent="0.25">
      <c r="A139" s="28">
        <v>1</v>
      </c>
      <c r="B139" s="190">
        <v>4990</v>
      </c>
      <c r="C139" s="30" t="s">
        <v>823</v>
      </c>
      <c r="D139" s="31" t="s">
        <v>824</v>
      </c>
      <c r="E139" s="34" t="s">
        <v>27</v>
      </c>
      <c r="F139" s="26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</row>
    <row r="140" spans="1:20" ht="23.1" customHeight="1" x14ac:dyDescent="0.25">
      <c r="A140" s="28">
        <v>2</v>
      </c>
      <c r="B140" s="190">
        <v>4994</v>
      </c>
      <c r="C140" s="30" t="s">
        <v>706</v>
      </c>
      <c r="D140" s="31" t="s">
        <v>926</v>
      </c>
      <c r="E140" s="34" t="s">
        <v>32</v>
      </c>
      <c r="F140" s="26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1:20" ht="23.1" customHeight="1" x14ac:dyDescent="0.25">
      <c r="A141" s="28">
        <v>3</v>
      </c>
      <c r="B141" s="190">
        <v>4999</v>
      </c>
      <c r="C141" s="30" t="s">
        <v>822</v>
      </c>
      <c r="D141" s="31" t="s">
        <v>972</v>
      </c>
      <c r="E141" s="34" t="s">
        <v>27</v>
      </c>
      <c r="F141" s="26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</row>
    <row r="142" spans="1:20" ht="23.1" customHeight="1" x14ac:dyDescent="0.25">
      <c r="A142" s="28">
        <v>4</v>
      </c>
      <c r="B142" s="190">
        <v>5000</v>
      </c>
      <c r="C142" s="30" t="s">
        <v>812</v>
      </c>
      <c r="D142" s="31" t="s">
        <v>813</v>
      </c>
      <c r="E142" s="34" t="s">
        <v>27</v>
      </c>
      <c r="F142" s="26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</row>
    <row r="143" spans="1:20" ht="23.1" customHeight="1" x14ac:dyDescent="0.25">
      <c r="A143" s="28">
        <v>5</v>
      </c>
      <c r="B143" s="190">
        <v>5008</v>
      </c>
      <c r="C143" s="30" t="s">
        <v>804</v>
      </c>
      <c r="D143" s="31" t="s">
        <v>805</v>
      </c>
      <c r="E143" s="34" t="s">
        <v>27</v>
      </c>
      <c r="F143" s="26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</row>
    <row r="144" spans="1:20" ht="23.1" customHeight="1" x14ac:dyDescent="0.25">
      <c r="A144" s="28">
        <v>6</v>
      </c>
      <c r="B144" s="190">
        <v>5009</v>
      </c>
      <c r="C144" s="30" t="s">
        <v>825</v>
      </c>
      <c r="D144" s="31" t="s">
        <v>826</v>
      </c>
      <c r="E144" s="34" t="s">
        <v>27</v>
      </c>
      <c r="F144" s="26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</row>
    <row r="145" spans="1:18" ht="23.1" customHeight="1" x14ac:dyDescent="0.25">
      <c r="A145" s="28">
        <v>7</v>
      </c>
      <c r="B145" s="190">
        <v>5010</v>
      </c>
      <c r="C145" s="30" t="s">
        <v>806</v>
      </c>
      <c r="D145" s="31" t="s">
        <v>807</v>
      </c>
      <c r="E145" s="34" t="s">
        <v>27</v>
      </c>
      <c r="F145" s="26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1:18" ht="23.1" customHeight="1" x14ac:dyDescent="0.25">
      <c r="A146" s="28">
        <v>8</v>
      </c>
      <c r="B146" s="190">
        <v>5013</v>
      </c>
      <c r="C146" s="30" t="s">
        <v>831</v>
      </c>
      <c r="D146" s="31" t="s">
        <v>832</v>
      </c>
      <c r="E146" s="34" t="s">
        <v>27</v>
      </c>
      <c r="F146" s="26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</row>
    <row r="147" spans="1:18" ht="23.1" customHeight="1" x14ac:dyDescent="0.25">
      <c r="A147" s="28">
        <v>9</v>
      </c>
      <c r="B147" s="190">
        <v>5014</v>
      </c>
      <c r="C147" s="30" t="s">
        <v>833</v>
      </c>
      <c r="D147" s="31" t="s">
        <v>834</v>
      </c>
      <c r="E147" s="34" t="s">
        <v>27</v>
      </c>
      <c r="F147" s="26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</row>
    <row r="148" spans="1:18" ht="23.1" customHeight="1" x14ac:dyDescent="0.25">
      <c r="A148" s="28">
        <v>10</v>
      </c>
      <c r="B148" s="190">
        <v>5020</v>
      </c>
      <c r="C148" s="30" t="s">
        <v>844</v>
      </c>
      <c r="D148" s="31" t="s">
        <v>927</v>
      </c>
      <c r="E148" s="34" t="s">
        <v>32</v>
      </c>
      <c r="F148" s="26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</row>
    <row r="149" spans="1:18" ht="23.1" customHeight="1" x14ac:dyDescent="0.25">
      <c r="A149" s="28">
        <v>11</v>
      </c>
      <c r="B149" s="190">
        <v>5031</v>
      </c>
      <c r="C149" s="30" t="s">
        <v>814</v>
      </c>
      <c r="D149" s="31" t="s">
        <v>815</v>
      </c>
      <c r="E149" s="34" t="s">
        <v>27</v>
      </c>
      <c r="F149" s="26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1:18" ht="23.1" customHeight="1" x14ac:dyDescent="0.25">
      <c r="A150" s="28">
        <v>12</v>
      </c>
      <c r="B150" s="190">
        <v>5038</v>
      </c>
      <c r="C150" s="30" t="s">
        <v>821</v>
      </c>
      <c r="D150" s="31" t="s">
        <v>965</v>
      </c>
      <c r="E150" s="34" t="s">
        <v>27</v>
      </c>
      <c r="F150" s="26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1:18" ht="23.1" customHeight="1" x14ac:dyDescent="0.25">
      <c r="A151" s="28">
        <v>13</v>
      </c>
      <c r="B151" s="190">
        <v>5051</v>
      </c>
      <c r="C151" s="30" t="s">
        <v>839</v>
      </c>
      <c r="D151" s="31" t="s">
        <v>840</v>
      </c>
      <c r="E151" s="34" t="s">
        <v>32</v>
      </c>
      <c r="F151" s="26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</row>
    <row r="152" spans="1:18" ht="23.1" customHeight="1" x14ac:dyDescent="0.25">
      <c r="A152" s="28">
        <v>14</v>
      </c>
      <c r="B152" s="190">
        <v>5052</v>
      </c>
      <c r="C152" s="30" t="s">
        <v>845</v>
      </c>
      <c r="D152" s="31" t="s">
        <v>846</v>
      </c>
      <c r="E152" s="34" t="s">
        <v>32</v>
      </c>
      <c r="F152" s="26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1:18" ht="23.1" customHeight="1" x14ac:dyDescent="0.25">
      <c r="A153" s="28">
        <v>15</v>
      </c>
      <c r="B153" s="190">
        <v>5057</v>
      </c>
      <c r="C153" s="30" t="s">
        <v>841</v>
      </c>
      <c r="D153" s="31" t="s">
        <v>842</v>
      </c>
      <c r="E153" s="34" t="s">
        <v>32</v>
      </c>
      <c r="F153" s="26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</row>
    <row r="154" spans="1:18" ht="23.1" customHeight="1" x14ac:dyDescent="0.25">
      <c r="A154" s="28">
        <v>16</v>
      </c>
      <c r="B154" s="190">
        <v>5063</v>
      </c>
      <c r="C154" s="30" t="s">
        <v>835</v>
      </c>
      <c r="D154" s="31" t="s">
        <v>836</v>
      </c>
      <c r="E154" s="34" t="s">
        <v>32</v>
      </c>
      <c r="F154" s="26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1:18" ht="23.1" customHeight="1" x14ac:dyDescent="0.25">
      <c r="A155" s="28">
        <v>17</v>
      </c>
      <c r="B155" s="190">
        <v>5068</v>
      </c>
      <c r="C155" s="30" t="s">
        <v>854</v>
      </c>
      <c r="D155" s="31" t="s">
        <v>855</v>
      </c>
      <c r="E155" s="34" t="s">
        <v>32</v>
      </c>
      <c r="F155" s="26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ht="23.1" customHeight="1" x14ac:dyDescent="0.25">
      <c r="A156" s="28">
        <v>18</v>
      </c>
      <c r="B156" s="190">
        <v>5070</v>
      </c>
      <c r="C156" s="30" t="s">
        <v>816</v>
      </c>
      <c r="D156" s="31" t="s">
        <v>817</v>
      </c>
      <c r="E156" s="34" t="s">
        <v>27</v>
      </c>
      <c r="F156" s="26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</row>
    <row r="157" spans="1:18" ht="23.1" customHeight="1" x14ac:dyDescent="0.25">
      <c r="A157" s="28">
        <v>19</v>
      </c>
      <c r="B157" s="190">
        <v>5075</v>
      </c>
      <c r="C157" s="30" t="s">
        <v>818</v>
      </c>
      <c r="D157" s="31" t="s">
        <v>928</v>
      </c>
      <c r="E157" s="34" t="s">
        <v>27</v>
      </c>
      <c r="F157" s="26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</row>
    <row r="158" spans="1:18" ht="23.1" customHeight="1" x14ac:dyDescent="0.25">
      <c r="A158" s="28">
        <v>20</v>
      </c>
      <c r="B158" s="190">
        <v>5076</v>
      </c>
      <c r="C158" s="30" t="s">
        <v>856</v>
      </c>
      <c r="D158" s="31" t="s">
        <v>857</v>
      </c>
      <c r="E158" s="34" t="s">
        <v>32</v>
      </c>
      <c r="F158" s="26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1:18" ht="23.1" customHeight="1" x14ac:dyDescent="0.25">
      <c r="A159" s="28">
        <v>21</v>
      </c>
      <c r="B159" s="190">
        <v>5091</v>
      </c>
      <c r="C159" s="30" t="s">
        <v>847</v>
      </c>
      <c r="D159" s="31" t="s">
        <v>966</v>
      </c>
      <c r="E159" s="34" t="s">
        <v>32</v>
      </c>
      <c r="F159" s="26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18" ht="23.1" customHeight="1" x14ac:dyDescent="0.25">
      <c r="A160" s="28">
        <v>22</v>
      </c>
      <c r="B160" s="190">
        <v>5094</v>
      </c>
      <c r="C160" s="30" t="s">
        <v>849</v>
      </c>
      <c r="D160" s="31" t="s">
        <v>974</v>
      </c>
      <c r="E160" s="34" t="s">
        <v>32</v>
      </c>
      <c r="F160" s="26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20" ht="23.1" customHeight="1" x14ac:dyDescent="0.25">
      <c r="A161" s="28">
        <v>23</v>
      </c>
      <c r="B161" s="190">
        <v>5096</v>
      </c>
      <c r="C161" s="30" t="s">
        <v>843</v>
      </c>
      <c r="D161" s="31" t="s">
        <v>973</v>
      </c>
      <c r="E161" s="34" t="s">
        <v>32</v>
      </c>
      <c r="F161" s="26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20" ht="23.1" customHeight="1" x14ac:dyDescent="0.25">
      <c r="A162" s="28">
        <v>24</v>
      </c>
      <c r="B162" s="190">
        <v>5101</v>
      </c>
      <c r="C162" s="30" t="s">
        <v>848</v>
      </c>
      <c r="D162" s="31" t="s">
        <v>958</v>
      </c>
      <c r="E162" s="34" t="s">
        <v>32</v>
      </c>
      <c r="F162" s="26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1:20" ht="23.1" customHeight="1" x14ac:dyDescent="0.25">
      <c r="A163" s="28">
        <v>25</v>
      </c>
      <c r="B163" s="190">
        <v>5103</v>
      </c>
      <c r="C163" s="30" t="s">
        <v>808</v>
      </c>
      <c r="D163" s="31" t="s">
        <v>809</v>
      </c>
      <c r="E163" s="34" t="s">
        <v>27</v>
      </c>
      <c r="F163" s="26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</row>
    <row r="164" spans="1:20" ht="23.1" customHeight="1" x14ac:dyDescent="0.25">
      <c r="A164" s="87">
        <v>26</v>
      </c>
      <c r="B164" s="190">
        <v>5105</v>
      </c>
      <c r="C164" s="30" t="s">
        <v>810</v>
      </c>
      <c r="D164" s="31" t="s">
        <v>811</v>
      </c>
      <c r="E164" s="34" t="s">
        <v>27</v>
      </c>
      <c r="F164" s="88"/>
      <c r="G164" s="89"/>
      <c r="H164" s="89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20" ht="23.1" customHeight="1" x14ac:dyDescent="0.25">
      <c r="A165" s="28">
        <v>27</v>
      </c>
      <c r="B165" s="190">
        <v>5117</v>
      </c>
      <c r="C165" s="30" t="s">
        <v>829</v>
      </c>
      <c r="D165" s="31" t="s">
        <v>830</v>
      </c>
      <c r="E165" s="34" t="s">
        <v>27</v>
      </c>
      <c r="F165" s="26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20" ht="23.1" customHeight="1" x14ac:dyDescent="0.25">
      <c r="A166" s="28">
        <v>28</v>
      </c>
      <c r="B166" s="190">
        <v>5119</v>
      </c>
      <c r="C166" s="30" t="s">
        <v>837</v>
      </c>
      <c r="D166" s="31" t="s">
        <v>838</v>
      </c>
      <c r="E166" s="34" t="s">
        <v>32</v>
      </c>
      <c r="F166" s="26"/>
      <c r="G166" s="33"/>
      <c r="H166" s="33"/>
      <c r="I166" s="33"/>
      <c r="J166" s="33"/>
      <c r="K166" s="90"/>
      <c r="L166" s="91"/>
      <c r="M166" s="91"/>
      <c r="N166" s="91"/>
      <c r="O166" s="91"/>
      <c r="P166" s="33"/>
      <c r="Q166" s="33"/>
      <c r="R166" s="33"/>
    </row>
    <row r="167" spans="1:20" ht="23.1" customHeight="1" x14ac:dyDescent="0.25">
      <c r="A167" s="28">
        <v>29</v>
      </c>
      <c r="B167" s="190">
        <v>5124</v>
      </c>
      <c r="C167" s="30" t="s">
        <v>853</v>
      </c>
      <c r="D167" s="31" t="s">
        <v>950</v>
      </c>
      <c r="E167" s="34" t="s">
        <v>32</v>
      </c>
      <c r="F167" s="26"/>
      <c r="G167" s="33"/>
      <c r="H167" s="33"/>
      <c r="I167" s="33"/>
      <c r="J167" s="33"/>
      <c r="K167" s="90"/>
      <c r="L167" s="91"/>
      <c r="M167" s="91"/>
      <c r="N167" s="91"/>
      <c r="O167" s="91"/>
      <c r="P167" s="33"/>
      <c r="Q167" s="33"/>
      <c r="R167" s="33"/>
    </row>
    <row r="168" spans="1:20" ht="23.1" customHeight="1" x14ac:dyDescent="0.25">
      <c r="A168" s="87">
        <v>30</v>
      </c>
      <c r="B168" s="190">
        <v>5129</v>
      </c>
      <c r="C168" s="30" t="s">
        <v>850</v>
      </c>
      <c r="D168" s="31" t="s">
        <v>959</v>
      </c>
      <c r="E168" s="34" t="s">
        <v>32</v>
      </c>
      <c r="F168" s="26"/>
      <c r="G168" s="33"/>
      <c r="H168" s="33"/>
      <c r="I168" s="33"/>
      <c r="J168" s="33"/>
      <c r="K168" s="90"/>
      <c r="L168" s="91"/>
      <c r="M168" s="91"/>
      <c r="N168" s="91"/>
      <c r="O168" s="91"/>
      <c r="P168" s="33"/>
      <c r="Q168" s="33"/>
      <c r="R168" s="33"/>
    </row>
    <row r="169" spans="1:20" ht="23.1" customHeight="1" x14ac:dyDescent="0.25">
      <c r="A169" s="28">
        <v>31</v>
      </c>
      <c r="B169" s="190">
        <v>5136</v>
      </c>
      <c r="C169" s="30" t="s">
        <v>819</v>
      </c>
      <c r="D169" s="31" t="s">
        <v>820</v>
      </c>
      <c r="E169" s="34" t="s">
        <v>27</v>
      </c>
      <c r="F169" s="26"/>
      <c r="G169" s="33"/>
      <c r="H169" s="33"/>
      <c r="I169" s="33"/>
      <c r="J169" s="33"/>
      <c r="K169" s="90"/>
      <c r="L169" s="91"/>
      <c r="M169" s="91"/>
      <c r="N169" s="91"/>
      <c r="O169" s="91"/>
      <c r="P169" s="33"/>
      <c r="Q169" s="33"/>
      <c r="R169" s="33"/>
    </row>
    <row r="170" spans="1:20" ht="23.1" customHeight="1" x14ac:dyDescent="0.25">
      <c r="A170" s="28">
        <v>32</v>
      </c>
      <c r="B170" s="190">
        <v>5137</v>
      </c>
      <c r="C170" s="30" t="s">
        <v>827</v>
      </c>
      <c r="D170" s="31" t="s">
        <v>828</v>
      </c>
      <c r="E170" s="34" t="s">
        <v>27</v>
      </c>
      <c r="F170" s="26"/>
      <c r="G170" s="33"/>
      <c r="H170" s="33"/>
      <c r="I170" s="33"/>
      <c r="J170" s="33"/>
      <c r="K170" s="90"/>
      <c r="L170" s="91"/>
      <c r="M170" s="91"/>
      <c r="N170" s="91"/>
      <c r="O170" s="91"/>
      <c r="P170" s="33"/>
      <c r="Q170" s="33"/>
      <c r="R170" s="33"/>
    </row>
    <row r="171" spans="1:20" ht="18.95" customHeight="1" x14ac:dyDescent="0.25">
      <c r="A171" s="14"/>
      <c r="B171" s="69"/>
      <c r="C171" s="69"/>
      <c r="D171" s="73"/>
      <c r="E171" s="70"/>
      <c r="F171" s="75"/>
      <c r="G171" s="69"/>
      <c r="H171" s="69"/>
      <c r="I171" s="81" t="s">
        <v>103</v>
      </c>
      <c r="J171" s="81"/>
      <c r="K171" s="81"/>
      <c r="L171" s="81"/>
      <c r="O171" s="81"/>
    </row>
    <row r="172" spans="1:20" ht="18.95" customHeight="1" x14ac:dyDescent="0.25">
      <c r="A172" s="14"/>
      <c r="B172" s="82" t="s">
        <v>32</v>
      </c>
      <c r="C172" s="82">
        <f>COUNTIF(E139:E170,"L")</f>
        <v>15</v>
      </c>
      <c r="D172" s="73"/>
      <c r="E172" s="74"/>
      <c r="F172" s="75"/>
      <c r="G172" s="69"/>
      <c r="H172" s="69"/>
      <c r="I172" s="69"/>
      <c r="J172" s="69"/>
      <c r="K172" s="69"/>
      <c r="L172" s="69"/>
      <c r="O172" s="69"/>
    </row>
    <row r="173" spans="1:20" ht="18.95" customHeight="1" x14ac:dyDescent="0.25">
      <c r="A173" s="4"/>
      <c r="B173" s="72" t="s">
        <v>27</v>
      </c>
      <c r="C173" s="83">
        <f>COUNTIF(E139:E170,"P")</f>
        <v>17</v>
      </c>
      <c r="D173" s="69"/>
      <c r="E173" s="74"/>
      <c r="F173" s="75"/>
      <c r="G173" s="69"/>
      <c r="H173" s="69"/>
      <c r="I173" s="77" t="s">
        <v>942</v>
      </c>
      <c r="J173" s="78"/>
      <c r="K173" s="78"/>
      <c r="L173" s="78"/>
      <c r="O173" s="78"/>
      <c r="S173" s="21"/>
      <c r="T173" s="21"/>
    </row>
    <row r="174" spans="1:20" ht="18.95" customHeight="1" x14ac:dyDescent="0.25">
      <c r="A174" s="4"/>
      <c r="B174" s="72" t="s">
        <v>104</v>
      </c>
      <c r="C174" s="72">
        <v>32</v>
      </c>
      <c r="D174" s="40"/>
      <c r="E174" s="74"/>
      <c r="F174" s="75"/>
      <c r="G174" s="69"/>
      <c r="H174" s="69"/>
      <c r="I174" s="69" t="s">
        <v>106</v>
      </c>
      <c r="J174" s="69"/>
      <c r="K174" s="69"/>
      <c r="L174" s="69"/>
      <c r="O174" s="69"/>
      <c r="S174" s="21"/>
      <c r="T174" s="21"/>
    </row>
    <row r="175" spans="1:20" ht="20.100000000000001" customHeight="1" x14ac:dyDescent="0.25">
      <c r="A175" s="4"/>
      <c r="B175" s="15"/>
      <c r="C175" s="15"/>
      <c r="D175" s="21"/>
      <c r="E175" s="19"/>
      <c r="F175" s="7"/>
      <c r="S175" s="21"/>
      <c r="T175" s="21"/>
    </row>
    <row r="176" spans="1:20" ht="20.100000000000001" customHeight="1" x14ac:dyDescent="0.25">
      <c r="A176" s="207" t="s">
        <v>0</v>
      </c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84"/>
      <c r="T176" s="84"/>
    </row>
    <row r="177" spans="1:22" ht="20.100000000000001" customHeight="1" x14ac:dyDescent="0.25">
      <c r="A177" s="207" t="s">
        <v>1</v>
      </c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84"/>
      <c r="T177" s="84"/>
    </row>
    <row r="178" spans="1:22" ht="20.100000000000001" customHeight="1" x14ac:dyDescent="0.25">
      <c r="A178" s="207" t="s">
        <v>2</v>
      </c>
      <c r="B178" s="207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84"/>
      <c r="T178" s="84"/>
    </row>
    <row r="180" spans="1:22" ht="20.100000000000001" customHeight="1" x14ac:dyDescent="0.25">
      <c r="A180" s="210" t="s">
        <v>3</v>
      </c>
      <c r="B180" s="210" t="s">
        <v>4</v>
      </c>
      <c r="C180" s="210" t="s">
        <v>5</v>
      </c>
      <c r="D180" s="210" t="s">
        <v>6</v>
      </c>
      <c r="E180" s="218" t="s">
        <v>10</v>
      </c>
      <c r="F180" s="220" t="s">
        <v>11</v>
      </c>
      <c r="G180" s="208"/>
      <c r="H180" s="208"/>
      <c r="I180" s="208"/>
      <c r="J180" s="208"/>
      <c r="K180" s="208"/>
      <c r="L180" s="208"/>
      <c r="M180" s="208"/>
      <c r="N180" s="208"/>
      <c r="O180" s="209"/>
      <c r="P180" s="217" t="s">
        <v>12</v>
      </c>
      <c r="Q180" s="208"/>
      <c r="R180" s="209"/>
      <c r="S180" s="84"/>
      <c r="T180" s="84"/>
    </row>
    <row r="181" spans="1:22" ht="23.1" customHeight="1" x14ac:dyDescent="0.25">
      <c r="A181" s="211"/>
      <c r="B181" s="211"/>
      <c r="C181" s="211"/>
      <c r="D181" s="211"/>
      <c r="E181" s="219"/>
      <c r="F181" s="25">
        <v>1</v>
      </c>
      <c r="G181" s="26">
        <v>2</v>
      </c>
      <c r="H181" s="26">
        <v>3</v>
      </c>
      <c r="I181" s="25">
        <v>4</v>
      </c>
      <c r="J181" s="25">
        <v>5</v>
      </c>
      <c r="K181" s="26">
        <v>6</v>
      </c>
      <c r="L181" s="26">
        <v>7</v>
      </c>
      <c r="M181" s="25">
        <v>8</v>
      </c>
      <c r="N181" s="25">
        <v>9</v>
      </c>
      <c r="O181" s="25">
        <v>10</v>
      </c>
      <c r="P181" s="27" t="s">
        <v>20</v>
      </c>
      <c r="Q181" s="27" t="s">
        <v>21</v>
      </c>
      <c r="R181" s="27" t="s">
        <v>22</v>
      </c>
    </row>
    <row r="182" spans="1:22" ht="23.1" customHeight="1" x14ac:dyDescent="0.25">
      <c r="A182" s="28">
        <v>1</v>
      </c>
      <c r="B182" s="190">
        <v>4989</v>
      </c>
      <c r="C182" s="30" t="s">
        <v>869</v>
      </c>
      <c r="D182" s="31" t="s">
        <v>870</v>
      </c>
      <c r="E182" s="34" t="s">
        <v>27</v>
      </c>
      <c r="F182" s="26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</row>
    <row r="183" spans="1:22" ht="23.1" customHeight="1" x14ac:dyDescent="0.25">
      <c r="A183" s="28">
        <v>2</v>
      </c>
      <c r="B183" s="190">
        <v>4991</v>
      </c>
      <c r="C183" s="30" t="s">
        <v>891</v>
      </c>
      <c r="D183" s="31" t="s">
        <v>892</v>
      </c>
      <c r="E183" s="34" t="s">
        <v>32</v>
      </c>
      <c r="F183" s="26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</row>
    <row r="184" spans="1:22" ht="23.1" customHeight="1" x14ac:dyDescent="0.25">
      <c r="A184" s="28">
        <v>3</v>
      </c>
      <c r="B184" s="190">
        <v>4996</v>
      </c>
      <c r="C184" s="30" t="s">
        <v>901</v>
      </c>
      <c r="D184" s="31" t="s">
        <v>929</v>
      </c>
      <c r="E184" s="34" t="s">
        <v>32</v>
      </c>
      <c r="F184" s="26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</row>
    <row r="185" spans="1:22" ht="23.1" customHeight="1" x14ac:dyDescent="0.25">
      <c r="A185" s="28">
        <v>4</v>
      </c>
      <c r="B185" s="190">
        <v>5003</v>
      </c>
      <c r="C185" s="30" t="s">
        <v>899</v>
      </c>
      <c r="D185" s="31" t="s">
        <v>900</v>
      </c>
      <c r="E185" s="34" t="s">
        <v>32</v>
      </c>
      <c r="F185" s="26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22" ht="23.1" customHeight="1" x14ac:dyDescent="0.25">
      <c r="A186" s="28">
        <v>5</v>
      </c>
      <c r="B186" s="190">
        <v>5011</v>
      </c>
      <c r="C186" s="30" t="s">
        <v>904</v>
      </c>
      <c r="D186" s="31" t="s">
        <v>905</v>
      </c>
      <c r="E186" s="34" t="s">
        <v>32</v>
      </c>
      <c r="F186" s="26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</row>
    <row r="187" spans="1:22" ht="23.1" customHeight="1" x14ac:dyDescent="0.25">
      <c r="A187" s="28">
        <v>6</v>
      </c>
      <c r="B187" s="190">
        <v>5015</v>
      </c>
      <c r="C187" s="30" t="s">
        <v>871</v>
      </c>
      <c r="D187" s="31" t="s">
        <v>930</v>
      </c>
      <c r="E187" s="34" t="s">
        <v>27</v>
      </c>
      <c r="F187" s="26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V187" t="s">
        <v>20</v>
      </c>
    </row>
    <row r="188" spans="1:22" ht="23.1" customHeight="1" x14ac:dyDescent="0.25">
      <c r="A188" s="28">
        <v>7</v>
      </c>
      <c r="B188" s="190">
        <v>5016</v>
      </c>
      <c r="C188" s="30" t="s">
        <v>877</v>
      </c>
      <c r="D188" s="31" t="s">
        <v>878</v>
      </c>
      <c r="E188" s="34" t="s">
        <v>27</v>
      </c>
      <c r="F188" s="26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</row>
    <row r="189" spans="1:22" ht="23.1" customHeight="1" x14ac:dyDescent="0.25">
      <c r="A189" s="28">
        <v>8</v>
      </c>
      <c r="B189" s="190">
        <v>5017</v>
      </c>
      <c r="C189" s="30" t="s">
        <v>858</v>
      </c>
      <c r="D189" s="31" t="s">
        <v>859</v>
      </c>
      <c r="E189" s="34" t="s">
        <v>27</v>
      </c>
      <c r="F189" s="26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</row>
    <row r="190" spans="1:22" ht="23.1" customHeight="1" x14ac:dyDescent="0.25">
      <c r="A190" s="28">
        <v>9</v>
      </c>
      <c r="B190" s="190">
        <v>5018</v>
      </c>
      <c r="C190" s="30" t="s">
        <v>860</v>
      </c>
      <c r="D190" s="31" t="s">
        <v>861</v>
      </c>
      <c r="E190" s="34" t="s">
        <v>27</v>
      </c>
      <c r="F190" s="26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22" ht="23.1" customHeight="1" x14ac:dyDescent="0.25">
      <c r="A191" s="28">
        <v>10</v>
      </c>
      <c r="B191" s="190">
        <v>5042</v>
      </c>
      <c r="C191" s="30" t="s">
        <v>879</v>
      </c>
      <c r="D191" s="31" t="s">
        <v>944</v>
      </c>
      <c r="E191" s="34" t="s">
        <v>27</v>
      </c>
      <c r="F191" s="26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</row>
    <row r="192" spans="1:22" ht="23.1" customHeight="1" x14ac:dyDescent="0.25">
      <c r="A192" s="28">
        <v>11</v>
      </c>
      <c r="B192" s="190">
        <v>5049</v>
      </c>
      <c r="C192" s="30" t="s">
        <v>742</v>
      </c>
      <c r="D192" s="31" t="s">
        <v>741</v>
      </c>
      <c r="E192" s="34" t="s">
        <v>27</v>
      </c>
      <c r="F192" s="26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</row>
    <row r="193" spans="1:18" ht="23.1" customHeight="1" x14ac:dyDescent="0.25">
      <c r="A193" s="28">
        <v>12</v>
      </c>
      <c r="B193" s="190">
        <v>5050</v>
      </c>
      <c r="C193" s="30" t="s">
        <v>884</v>
      </c>
      <c r="D193" s="31" t="s">
        <v>885</v>
      </c>
      <c r="E193" s="34" t="s">
        <v>27</v>
      </c>
      <c r="F193" s="26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</row>
    <row r="194" spans="1:18" ht="23.1" customHeight="1" x14ac:dyDescent="0.25">
      <c r="A194" s="28">
        <v>13</v>
      </c>
      <c r="B194" s="190">
        <v>5062</v>
      </c>
      <c r="C194" s="30" t="s">
        <v>880</v>
      </c>
      <c r="D194" s="31" t="s">
        <v>881</v>
      </c>
      <c r="E194" s="34" t="s">
        <v>27</v>
      </c>
      <c r="F194" s="26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1:18" ht="23.1" customHeight="1" x14ac:dyDescent="0.25">
      <c r="A195" s="28">
        <v>14</v>
      </c>
      <c r="B195" s="190">
        <v>5065</v>
      </c>
      <c r="C195" s="30" t="s">
        <v>910</v>
      </c>
      <c r="D195" s="31" t="s">
        <v>911</v>
      </c>
      <c r="E195" s="34" t="s">
        <v>32</v>
      </c>
      <c r="F195" s="26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1:18" ht="23.1" customHeight="1" x14ac:dyDescent="0.25">
      <c r="A196" s="28">
        <v>15</v>
      </c>
      <c r="B196" s="190">
        <v>5072</v>
      </c>
      <c r="C196" s="30" t="s">
        <v>882</v>
      </c>
      <c r="D196" s="31" t="s">
        <v>883</v>
      </c>
      <c r="E196" s="34" t="s">
        <v>27</v>
      </c>
      <c r="F196" s="26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</row>
    <row r="197" spans="1:18" ht="23.1" customHeight="1" x14ac:dyDescent="0.25">
      <c r="A197" s="28">
        <v>16</v>
      </c>
      <c r="B197" s="190">
        <v>5073</v>
      </c>
      <c r="C197" s="30" t="s">
        <v>893</v>
      </c>
      <c r="D197" s="31" t="s">
        <v>894</v>
      </c>
      <c r="E197" s="34" t="s">
        <v>32</v>
      </c>
      <c r="F197" s="26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1:18" ht="23.1" customHeight="1" x14ac:dyDescent="0.25">
      <c r="A198" s="28">
        <v>17</v>
      </c>
      <c r="B198" s="190">
        <v>5084</v>
      </c>
      <c r="C198" s="30" t="s">
        <v>886</v>
      </c>
      <c r="D198" s="31" t="s">
        <v>887</v>
      </c>
      <c r="E198" s="34" t="s">
        <v>27</v>
      </c>
      <c r="F198" s="26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</row>
    <row r="199" spans="1:18" ht="23.1" customHeight="1" x14ac:dyDescent="0.25">
      <c r="A199" s="28">
        <v>18</v>
      </c>
      <c r="B199" s="190">
        <v>5087</v>
      </c>
      <c r="C199" s="30" t="s">
        <v>895</v>
      </c>
      <c r="D199" s="31" t="s">
        <v>896</v>
      </c>
      <c r="E199" s="34" t="s">
        <v>32</v>
      </c>
      <c r="F199" s="26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</row>
    <row r="200" spans="1:18" ht="23.1" customHeight="1" x14ac:dyDescent="0.25">
      <c r="A200" s="28">
        <v>19</v>
      </c>
      <c r="B200" s="190">
        <v>5095</v>
      </c>
      <c r="C200" s="30" t="s">
        <v>872</v>
      </c>
      <c r="D200" s="31" t="s">
        <v>873</v>
      </c>
      <c r="E200" s="34" t="s">
        <v>32</v>
      </c>
      <c r="F200" s="26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ht="23.1" customHeight="1" x14ac:dyDescent="0.25">
      <c r="A201" s="28">
        <v>20</v>
      </c>
      <c r="B201" s="190">
        <v>5104</v>
      </c>
      <c r="C201" s="30" t="s">
        <v>874</v>
      </c>
      <c r="D201" s="31" t="s">
        <v>875</v>
      </c>
      <c r="E201" s="34" t="s">
        <v>27</v>
      </c>
      <c r="F201" s="26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1:18" ht="23.1" customHeight="1" x14ac:dyDescent="0.25">
      <c r="A202" s="28">
        <v>21</v>
      </c>
      <c r="B202" s="190">
        <v>5107</v>
      </c>
      <c r="C202" s="30" t="s">
        <v>888</v>
      </c>
      <c r="D202" s="31" t="s">
        <v>946</v>
      </c>
      <c r="E202" s="34" t="s">
        <v>27</v>
      </c>
      <c r="F202" s="26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1:18" ht="23.1" customHeight="1" x14ac:dyDescent="0.25">
      <c r="A203" s="28">
        <v>22</v>
      </c>
      <c r="B203" s="190">
        <v>5108</v>
      </c>
      <c r="C203" s="30" t="s">
        <v>862</v>
      </c>
      <c r="D203" s="31" t="s">
        <v>863</v>
      </c>
      <c r="E203" s="34" t="s">
        <v>27</v>
      </c>
      <c r="F203" s="26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1:18" ht="23.1" customHeight="1" x14ac:dyDescent="0.25">
      <c r="A204" s="28">
        <v>23</v>
      </c>
      <c r="B204" s="190">
        <v>5116</v>
      </c>
      <c r="C204" s="30" t="s">
        <v>902</v>
      </c>
      <c r="D204" s="31" t="s">
        <v>952</v>
      </c>
      <c r="E204" s="34" t="s">
        <v>32</v>
      </c>
      <c r="F204" s="26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1:18" ht="23.1" customHeight="1" x14ac:dyDescent="0.25">
      <c r="A205" s="28">
        <v>24</v>
      </c>
      <c r="B205" s="190">
        <v>5118</v>
      </c>
      <c r="C205" s="30" t="s">
        <v>889</v>
      </c>
      <c r="D205" s="31" t="s">
        <v>890</v>
      </c>
      <c r="E205" s="34" t="s">
        <v>32</v>
      </c>
      <c r="F205" s="26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1:18" ht="23.1" customHeight="1" x14ac:dyDescent="0.25">
      <c r="A206" s="28">
        <v>25</v>
      </c>
      <c r="B206" s="190">
        <v>5122</v>
      </c>
      <c r="C206" s="30" t="s">
        <v>897</v>
      </c>
      <c r="D206" s="31" t="s">
        <v>898</v>
      </c>
      <c r="E206" s="34" t="s">
        <v>32</v>
      </c>
      <c r="F206" s="26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1:18" ht="23.1" customHeight="1" x14ac:dyDescent="0.25">
      <c r="A207" s="28">
        <v>26</v>
      </c>
      <c r="B207" s="190">
        <v>5123</v>
      </c>
      <c r="C207" s="30" t="s">
        <v>864</v>
      </c>
      <c r="D207" s="31" t="s">
        <v>967</v>
      </c>
      <c r="E207" s="34" t="s">
        <v>27</v>
      </c>
      <c r="F207" s="26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1:18" ht="23.1" customHeight="1" x14ac:dyDescent="0.25">
      <c r="A208" s="28">
        <v>27</v>
      </c>
      <c r="B208" s="190">
        <v>5125</v>
      </c>
      <c r="C208" s="30" t="s">
        <v>908</v>
      </c>
      <c r="D208" s="31" t="s">
        <v>909</v>
      </c>
      <c r="E208" s="34" t="s">
        <v>32</v>
      </c>
      <c r="F208" s="26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ht="23.1" customHeight="1" x14ac:dyDescent="0.25">
      <c r="A209" s="28">
        <v>28</v>
      </c>
      <c r="B209" s="190">
        <v>5128</v>
      </c>
      <c r="C209" s="30" t="s">
        <v>912</v>
      </c>
      <c r="D209" s="31" t="s">
        <v>913</v>
      </c>
      <c r="E209" s="34" t="s">
        <v>32</v>
      </c>
      <c r="F209" s="26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ht="23.1" customHeight="1" x14ac:dyDescent="0.25">
      <c r="A210" s="28">
        <v>29</v>
      </c>
      <c r="B210" s="190">
        <v>5132</v>
      </c>
      <c r="C210" s="30" t="s">
        <v>867</v>
      </c>
      <c r="D210" s="31" t="s">
        <v>868</v>
      </c>
      <c r="E210" s="34" t="s">
        <v>27</v>
      </c>
      <c r="F210" s="26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ht="23.1" customHeight="1" x14ac:dyDescent="0.25">
      <c r="A211" s="28">
        <v>30</v>
      </c>
      <c r="B211" s="190">
        <v>5138</v>
      </c>
      <c r="C211" s="30" t="s">
        <v>876</v>
      </c>
      <c r="D211" s="31" t="s">
        <v>970</v>
      </c>
      <c r="E211" s="34" t="s">
        <v>27</v>
      </c>
      <c r="F211" s="26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ht="23.1" customHeight="1" x14ac:dyDescent="0.25">
      <c r="A212" s="28">
        <v>31</v>
      </c>
      <c r="B212" s="190">
        <v>5139</v>
      </c>
      <c r="C212" s="30" t="s">
        <v>906</v>
      </c>
      <c r="D212" s="31" t="s">
        <v>907</v>
      </c>
      <c r="E212" s="34" t="s">
        <v>32</v>
      </c>
      <c r="F212" s="26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ht="23.1" customHeight="1" x14ac:dyDescent="0.25">
      <c r="A213" s="28">
        <v>32</v>
      </c>
      <c r="B213" s="190">
        <v>5142</v>
      </c>
      <c r="C213" s="30" t="s">
        <v>903</v>
      </c>
      <c r="D213" s="31" t="s">
        <v>960</v>
      </c>
      <c r="E213" s="34" t="s">
        <v>32</v>
      </c>
      <c r="F213" s="26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1:18" ht="18.95" customHeight="1" x14ac:dyDescent="0.25">
      <c r="A214" s="14"/>
      <c r="B214" s="69"/>
      <c r="C214" s="69"/>
      <c r="D214" s="73"/>
      <c r="E214" s="70"/>
      <c r="F214" s="75"/>
      <c r="G214" s="69"/>
      <c r="H214" s="69"/>
      <c r="I214" s="69"/>
      <c r="J214" s="69"/>
      <c r="K214" s="69"/>
      <c r="L214" s="86" t="s">
        <v>103</v>
      </c>
      <c r="M214" s="69"/>
      <c r="N214" s="69"/>
      <c r="O214" s="69"/>
      <c r="P214" s="69"/>
      <c r="Q214" s="69"/>
    </row>
    <row r="215" spans="1:18" ht="18.95" customHeight="1" x14ac:dyDescent="0.25">
      <c r="A215" s="17"/>
      <c r="B215" s="72" t="s">
        <v>32</v>
      </c>
      <c r="C215" s="72">
        <f>COUNTIF(E182:E213,"L")</f>
        <v>15</v>
      </c>
      <c r="D215" s="73"/>
      <c r="E215" s="85"/>
      <c r="F215" s="75"/>
      <c r="G215" s="69"/>
      <c r="H215" s="69"/>
      <c r="I215" s="69"/>
      <c r="J215" s="69"/>
      <c r="K215" s="69"/>
      <c r="L215" s="69"/>
      <c r="N215" s="69"/>
      <c r="O215" s="69"/>
      <c r="P215" s="69"/>
      <c r="Q215" s="69"/>
    </row>
    <row r="216" spans="1:18" ht="18.95" customHeight="1" x14ac:dyDescent="0.25">
      <c r="A216" s="17"/>
      <c r="B216" s="72" t="s">
        <v>27</v>
      </c>
      <c r="C216" s="76">
        <f>COUNTIF(E182:E213,"P")</f>
        <v>17</v>
      </c>
      <c r="D216" s="69"/>
      <c r="E216" s="85"/>
      <c r="F216" s="75"/>
      <c r="G216" s="69"/>
      <c r="H216" s="86"/>
      <c r="I216" s="69"/>
      <c r="J216" s="69"/>
      <c r="K216" s="69"/>
      <c r="L216" s="77" t="s">
        <v>915</v>
      </c>
      <c r="M216" s="69"/>
      <c r="N216" s="69"/>
      <c r="O216" s="69"/>
      <c r="P216" s="69"/>
      <c r="Q216" s="69"/>
    </row>
    <row r="217" spans="1:18" ht="18.95" customHeight="1" x14ac:dyDescent="0.25">
      <c r="A217" s="17"/>
      <c r="B217" s="72" t="s">
        <v>104</v>
      </c>
      <c r="C217" s="72">
        <v>32</v>
      </c>
      <c r="D217" s="69"/>
      <c r="E217" s="85"/>
      <c r="F217" s="75"/>
      <c r="G217" s="69"/>
      <c r="H217" s="86"/>
      <c r="I217" s="69"/>
      <c r="J217" s="69"/>
      <c r="K217" s="69"/>
      <c r="L217" s="86" t="s">
        <v>106</v>
      </c>
      <c r="M217" s="69"/>
      <c r="N217" s="69"/>
      <c r="O217" s="69"/>
      <c r="P217" s="69"/>
      <c r="Q217" s="69"/>
    </row>
    <row r="218" spans="1:18" ht="18.95" customHeight="1" x14ac:dyDescent="0.25">
      <c r="A218" s="17"/>
      <c r="B218" s="73"/>
      <c r="C218" s="73"/>
      <c r="D218" s="69"/>
      <c r="E218" s="85"/>
      <c r="F218" s="75"/>
      <c r="G218" s="69"/>
      <c r="H218" s="69"/>
      <c r="I218" s="69"/>
      <c r="J218" s="69"/>
      <c r="K218" s="69"/>
      <c r="Q218" s="69"/>
    </row>
    <row r="219" spans="1:18" ht="18.95" customHeight="1" x14ac:dyDescent="0.25">
      <c r="B219" s="69"/>
      <c r="C219" s="69"/>
      <c r="D219" s="69"/>
      <c r="E219" s="70"/>
      <c r="F219" s="69"/>
      <c r="G219" s="69"/>
      <c r="H219" s="69"/>
      <c r="I219" s="69"/>
      <c r="J219" s="69"/>
      <c r="K219" s="69"/>
      <c r="Q219" s="69"/>
    </row>
    <row r="220" spans="1:18" ht="18.95" customHeight="1" x14ac:dyDescent="0.25">
      <c r="B220" s="69"/>
      <c r="C220" s="69"/>
      <c r="D220" s="69"/>
      <c r="E220" s="70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</row>
    <row r="221" spans="1:18" ht="18.95" customHeight="1" x14ac:dyDescent="0.25">
      <c r="B221" s="69"/>
      <c r="C221" s="69"/>
      <c r="D221" s="69"/>
      <c r="E221" s="70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</row>
  </sheetData>
  <sortState xmlns:xlrd2="http://schemas.microsoft.com/office/spreadsheetml/2017/richdata2" ref="C182:E213">
    <sortCondition ref="D182:D213"/>
  </sortState>
  <mergeCells count="50">
    <mergeCell ref="A92:A93"/>
    <mergeCell ref="B92:B93"/>
    <mergeCell ref="C92:C93"/>
    <mergeCell ref="D92:D93"/>
    <mergeCell ref="B137:B138"/>
    <mergeCell ref="A133:R133"/>
    <mergeCell ref="A134:R134"/>
    <mergeCell ref="A135:R135"/>
    <mergeCell ref="F92:O92"/>
    <mergeCell ref="P92:R92"/>
    <mergeCell ref="C137:C138"/>
    <mergeCell ref="D137:D138"/>
    <mergeCell ref="E137:E138"/>
    <mergeCell ref="E92:E93"/>
    <mergeCell ref="E5:E6"/>
    <mergeCell ref="P5:R5"/>
    <mergeCell ref="F5:O5"/>
    <mergeCell ref="A1:R1"/>
    <mergeCell ref="A2:R2"/>
    <mergeCell ref="A3:R3"/>
    <mergeCell ref="A5:A6"/>
    <mergeCell ref="B5:B6"/>
    <mergeCell ref="C5:C6"/>
    <mergeCell ref="D5:D6"/>
    <mergeCell ref="A180:A181"/>
    <mergeCell ref="B180:B181"/>
    <mergeCell ref="F137:O137"/>
    <mergeCell ref="P137:R137"/>
    <mergeCell ref="A137:A138"/>
    <mergeCell ref="A176:R176"/>
    <mergeCell ref="A177:R177"/>
    <mergeCell ref="C180:C181"/>
    <mergeCell ref="D180:D181"/>
    <mergeCell ref="E180:E181"/>
    <mergeCell ref="F180:O180"/>
    <mergeCell ref="P180:R180"/>
    <mergeCell ref="A178:R178"/>
    <mergeCell ref="A88:R88"/>
    <mergeCell ref="A89:R89"/>
    <mergeCell ref="A90:R90"/>
    <mergeCell ref="A44:R44"/>
    <mergeCell ref="A45:R45"/>
    <mergeCell ref="A46:R46"/>
    <mergeCell ref="A48:A49"/>
    <mergeCell ref="B48:B49"/>
    <mergeCell ref="C48:C49"/>
    <mergeCell ref="D48:D49"/>
    <mergeCell ref="E48:E49"/>
    <mergeCell ref="F48:O48"/>
    <mergeCell ref="P48:R48"/>
  </mergeCells>
  <pageMargins left="0.31496062992125984" right="0.19685039370078741" top="0.39370078740157483" bottom="0.27559055118110237" header="0.31496062992125984" footer="0.31496062992125984"/>
  <pageSetup paperSize="9" scale="85" orientation="portrait" horizontalDpi="360" verticalDpi="360" r:id="rId1"/>
  <rowBreaks count="4" manualBreakCount="4">
    <brk id="43" max="16383" man="1"/>
    <brk id="87" max="16383" man="1"/>
    <brk id="132" max="16383" man="1"/>
    <brk id="175" max="19" man="1"/>
  </rowBreaks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KELAS 9 A-E NEW </vt:lpstr>
      <vt:lpstr>KELAS 8 A-E NEW</vt:lpstr>
      <vt:lpstr>KELAS 7 A-E NEW</vt:lpstr>
      <vt:lpstr>'KELAS 8 A-E NEW'!Print_Area</vt:lpstr>
      <vt:lpstr>'KELAS 9 A-E NEW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febrizabrozz@gmail.com</dc:creator>
  <cp:lastModifiedBy>ASUS</cp:lastModifiedBy>
  <cp:lastPrinted>2025-10-29T03:07:09Z</cp:lastPrinted>
  <dcterms:created xsi:type="dcterms:W3CDTF">2025-07-05T03:28:47Z</dcterms:created>
  <dcterms:modified xsi:type="dcterms:W3CDTF">2025-10-29T03:10:35Z</dcterms:modified>
</cp:coreProperties>
</file>